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activeTab="1"/>
  </bookViews>
  <sheets>
    <sheet name="1_GO" sheetId="1" r:id="rId1"/>
    <sheet name="Süreç Modeli" sheetId="32" r:id="rId2"/>
    <sheet name="Süreç Modeli (2)" sheetId="37" r:id="rId3"/>
    <sheet name="Süreç Modeli (3)" sheetId="38" r:id="rId4"/>
    <sheet name="37_P_Ac" sheetId="3" r:id="rId5"/>
    <sheet name="MOD_KUR" sheetId="30" r:id="rId6"/>
    <sheet name="21_K_IK" sheetId="2" r:id="rId7"/>
    <sheet name="24_K_YK" sheetId="7" r:id="rId8"/>
    <sheet name="22_K_EK" sheetId="5" r:id="rId9"/>
    <sheet name="31_P_BO" sheetId="12" r:id="rId10"/>
    <sheet name="32_P_Gr" sheetId="13" r:id="rId11"/>
    <sheet name="33_P_Ci" sheetId="14" r:id="rId12"/>
    <sheet name="34_P_Me" sheetId="15" r:id="rId13"/>
    <sheet name="35_P_TP" sheetId="16" r:id="rId14"/>
    <sheet name="36_P_Fr" sheetId="17"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5">MOD_KUR!$B$33</definedName>
    <definedName name="_Toc179712374" localSheetId="5">MOD_KUR!#REF!</definedName>
    <definedName name="_Toc266268040" localSheetId="5">MOD_KUR!$B$30</definedName>
    <definedName name="_xlnm._FilterDatabase" localSheetId="4" hidden="1">'37_P_Ac'!$A$8:$M$8</definedName>
    <definedName name="_xlnm._FilterDatabase" localSheetId="19" hidden="1">Yetkinlik_Egitim!$A$1:$D$299</definedName>
    <definedName name="OLE_LINK1" localSheetId="5">MOD_KUR!$B$25</definedName>
    <definedName name="OLE_LINK10" localSheetId="5">MOD_KUR!$B$121</definedName>
    <definedName name="OLE_LINK4" localSheetId="5">MOD_KUR!#REF!</definedName>
    <definedName name="OLE_LINK5" localSheetId="6">'21_K_IK'!#REF!</definedName>
    <definedName name="OLE_LINK9" localSheetId="5">MOD_KUR!$B$112</definedName>
    <definedName name="_xlnm.Print_Area" localSheetId="0">'1_GO'!$A$1:$C$32</definedName>
    <definedName name="_xlnm.Print_Area" localSheetId="6">'21_K_IK'!$A$1:$D$148</definedName>
    <definedName name="_xlnm.Print_Area" localSheetId="8">'22_K_EK'!$A$1:$D$102</definedName>
    <definedName name="_xlnm.Print_Area" localSheetId="7">'24_K_YK'!$A$1:$C$48</definedName>
    <definedName name="_xlnm.Print_Area" localSheetId="9">'31_P_BO'!$A$1:$C$48</definedName>
    <definedName name="_xlnm.Print_Area" localSheetId="10">'32_P_Gr'!$A$1:$C$25</definedName>
    <definedName name="_xlnm.Print_Area" localSheetId="11">'33_P_Ci'!$A$1:$C$22</definedName>
    <definedName name="_xlnm.Print_Area" localSheetId="12">'34_P_Me'!$A$1:$D$39</definedName>
    <definedName name="_xlnm.Print_Area" localSheetId="13">'35_P_TP'!$A$1:$B$49</definedName>
    <definedName name="_xlnm.Print_Area" localSheetId="14">'36_P_Fr'!$A$1:$B$44</definedName>
    <definedName name="_xlnm.Print_Area" localSheetId="4">'37_P_Ac'!$A$1:$M$36</definedName>
    <definedName name="_xlnm.Print_Area" localSheetId="15">'38_P_İl'!$A$1:$F$42</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5">MOD_KUR!$B$1:$K$125</definedName>
    <definedName name="_xlnm.Print_Area" localSheetId="1">'Süreç Modeli'!$A$1:$I$37</definedName>
    <definedName name="_xlnm.Print_Area" localSheetId="2">'Süreç Modeli (2)'!$A$1:$I$37</definedName>
    <definedName name="_xlnm.Print_Area" localSheetId="3">'Süreç Modeli (3)'!$A$1:$I$37</definedName>
    <definedName name="_xlnm.Print_Titles" localSheetId="4">'37_P_Ac'!$1:$8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<sst xmlns="http://schemas.openxmlformats.org/spreadsheetml/2006/main" count="1782" uniqueCount="1147">
  <si>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</si>
  <si>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</si>
  <si>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</si>
  <si>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</si>
  <si>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</si>
  <si>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</si>
  <si>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</si>
  <si>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</si>
  <si>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</si>
  <si>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</si>
  <si>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</si>
  <si>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</si>
  <si>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</si>
  <si>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</si>
  <si>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</si>
  <si>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</si>
  <si>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</si>
  <si>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</si>
  <si>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</si>
  <si>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</si>
  <si>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</si>
  <si>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</si>
  <si>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</si>
  <si>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</si>
  <si>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</si>
  <si>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</si>
  <si>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</si>
  <si>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</si>
  <si>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</si>
  <si>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</si>
  <si>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</si>
  <si>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</si>
  <si>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</si>
  <si>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</si>
  <si>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</si>
  <si>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</si>
  <si>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</si>
  <si>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</si>
  <si>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</si>
  <si>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</si>
  <si>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</si>
  <si>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</si>
  <si>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</si>
  <si>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</si>
  <si>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</si>
  <si>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</si>
  <si>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</si>
  <si>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</si>
  <si>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</si>
  <si>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</si>
  <si>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</si>
  <si>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</si>
  <si>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</si>
  <si>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</si>
  <si>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</si>
  <si>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</si>
  <si>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</si>
  <si>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</si>
  <si>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</si>
  <si>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</si>
  <si>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</si>
  <si>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</si>
  <si>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</si>
  <si>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</si>
  <si>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</si>
  <si>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</si>
  <si>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</si>
  <si>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</si>
  <si>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</si>
  <si>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</si>
  <si>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</si>
  <si>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</si>
  <si>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</si>
  <si>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</si>
  <si>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</si>
  <si>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</si>
  <si>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</si>
  <si>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</si>
  <si>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</si>
  <si>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</si>
  <si>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</si>
  <si>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</si>
  <si>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</si>
  <si>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</si>
  <si>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</si>
  <si>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</si>
  <si>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</si>
  <si>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</si>
  <si>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</si>
  <si>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</si>
  <si>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</si>
  <si>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</si>
  <si>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</si>
  <si>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</si>
  <si>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</si>
  <si>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</si>
  <si>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</si>
  <si>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</si>
  <si>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</si>
  <si>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</si>
  <si>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</si>
  <si>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</si>
  <si>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</si>
  <si>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</si>
  <si>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</si>
  <si>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</si>
  <si>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</si>
  <si>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</si>
  <si>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</si>
  <si>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</si>
  <si>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</si>
  <si>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</si>
  <si>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</si>
  <si>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</si>
  <si>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</si>
  <si>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</si>
  <si>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</si>
  <si>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</si>
  <si>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</si>
  <si>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</si>
  <si>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</si>
  <si>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</si>
  <si>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</si>
  <si>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</si>
  <si>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</si>
  <si>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</si>
  <si>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</si>
  <si>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</si>
  <si>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</si>
  <si>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</si>
  <si>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</si>
  <si>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</si>
  <si>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</si>
  <si>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</si>
  <si>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</si>
  <si>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</si>
  <si>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</si>
  <si>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</si>
  <si>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</si>
  <si>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</si>
  <si>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</si>
  <si>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</si>
  <si>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</si>
  <si>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</si>
  <si>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</si>
  <si>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</si>
  <si>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</si>
  <si>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</si>
  <si>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</si>
  <si>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</si>
  <si>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</si>
  <si>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</si>
  <si>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</si>
  <si>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</si>
  <si>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</si>
  <si>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</si>
  <si>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</si>
  <si>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</si>
  <si>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</si>
  <si>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</si>
  <si>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</si>
  <si>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</si>
  <si>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</si>
  <si>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</si>
  <si>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</si>
  <si>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</si>
  <si>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</si>
  <si>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</si>
  <si>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</si>
  <si>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</si>
  <si>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</si>
  <si>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</si>
  <si>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</si>
  <si>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</si>
  <si>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</si>
  <si>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</si>
  <si>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</si>
  <si>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</si>
  <si>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</si>
  <si>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</si>
  <si>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</si>
  <si>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</si>
  <si>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</si>
  <si>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</si>
  <si>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</si>
  <si>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</si>
  <si>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</si>
  <si>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</si>
  <si>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</si>
  <si>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</si>
  <si>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</si>
  <si>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</si>
  <si>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</si>
  <si>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</si>
  <si>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</si>
  <si>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</si>
  <si>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</si>
  <si>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</si>
  <si>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</si>
  <si>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</si>
  <si>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</si>
  <si>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</si>
  <si>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</si>
  <si>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</si>
  <si>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</si>
  <si>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</si>
  <si>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</si>
  <si>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</si>
  <si>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</si>
  <si>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</si>
  <si>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</si>
  <si>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</si>
  <si>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</si>
  <si>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</si>
  <si>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</si>
  <si>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</si>
  <si>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</si>
  <si>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</si>
  <si>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</si>
  <si>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</si>
  <si>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</si>
  <si>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</si>
  <si>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</si>
  <si>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</si>
  <si>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</si>
  <si>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</si>
  <si>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</si>
  <si>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</si>
  <si>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</si>
  <si>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</si>
  <si>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</si>
  <si>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</si>
  <si>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</si>
  <si>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</si>
  <si>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</si>
  <si>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</si>
  <si>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</si>
  <si>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</si>
  <si>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</si>
  <si>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</si>
  <si>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</si>
  <si>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</si>
  <si>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</si>
  <si>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</si>
  <si>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</si>
  <si>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</si>
  <si>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</si>
  <si>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</si>
  <si>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</si>
  <si>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</si>
  <si>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</si>
  <si>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</si>
  <si>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</si>
  <si>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</si>
  <si>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</si>
  <si>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</si>
  <si>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</si>
  <si>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</si>
  <si>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</si>
  <si>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</si>
  <si>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</si>
  <si>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</si>
  <si>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</si>
  <si>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</si>
  <si>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</si>
  <si>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</si>
  <si>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</si>
  <si>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</si>
  <si>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</si>
  <si>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</si>
  <si>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</si>
  <si>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</si>
  <si>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</si>
  <si>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</si>
  <si>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</si>
  <si>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</si>
  <si>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</si>
  <si>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</si>
  <si>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</si>
  <si>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</si>
  <si>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</si>
  <si>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</si>
  <si>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</si>
  <si>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</si>
  <si>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</si>
  <si>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</si>
  <si>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</si>
  <si>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</si>
  <si>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</si>
  <si>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</si>
  <si>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</si>
  <si>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</si>
  <si>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</si>
  <si>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</si>
  <si>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</si>
  <si>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</si>
  <si>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</si>
  <si>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</si>
  <si>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</si>
  <si>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</si>
  <si>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</si>
  <si>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</si>
  <si>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</si>
  <si>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</si>
  <si>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</si>
  <si>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</si>
  <si>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</si>
  <si>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</si>
  <si>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</si>
  <si>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</si>
  <si>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</si>
  <si>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</si>
  <si>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</si>
  <si>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</si>
  <si>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</si>
  <si>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</si>
  <si>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</si>
  <si>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</si>
  <si>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</si>
  <si>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</si>
  <si>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</si>
  <si>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</si>
  <si>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</si>
  <si>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</si>
  <si>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</si>
  <si>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</si>
  <si>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</si>
  <si>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</si>
  <si>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</si>
  <si>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</si>
  <si>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</si>
  <si>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</si>
  <si>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</si>
  <si>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</si>
  <si>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</si>
  <si>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</si>
  <si>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</si>
  <si>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</si>
  <si>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</si>
  <si>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</si>
  <si>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</si>
  <si>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</si>
  <si>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</si>
  <si>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</si>
  <si>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</si>
  <si>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</si>
  <si>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</si>
  <si>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</si>
  <si>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</si>
  <si>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</si>
  <si>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</si>
  <si>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</si>
  <si>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</si>
  <si>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</si>
  <si>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</si>
  <si>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</si>
  <si>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</si>
  <si>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</si>
  <si>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</si>
  <si>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</si>
  <si>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</si>
  <si>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</si>
  <si>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</si>
  <si>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</si>
  <si>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</si>
  <si>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</si>
  <si>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</si>
  <si>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</si>
  <si>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</si>
  <si>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</si>
  <si>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</si>
  <si>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</si>
  <si>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</si>
  <si>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</si>
  <si>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</si>
  <si>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</si>
  <si>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</si>
  <si>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</si>
  <si>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</si>
  <si>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</si>
  <si>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</si>
  <si>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</si>
  <si>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</si>
  <si>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</si>
  <si>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</si>
  <si>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</si>
  <si>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</si>
  <si>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</si>
  <si>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</si>
  <si>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</si>
  <si>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</si>
  <si>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</si>
  <si>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</si>
  <si>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</si>
  <si>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</si>
  <si>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</si>
  <si>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</si>
  <si>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</si>
  <si>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</si>
  <si>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</si>
  <si>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</si>
  <si>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</si>
  <si>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</si>
  <si>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</si>
  <si>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</si>
  <si>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</si>
  <si>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</si>
  <si>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</si>
  <si>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</si>
  <si>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</si>
  <si>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</si>
  <si>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</si>
  <si>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</si>
  <si>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</si>
  <si>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</si>
  <si>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</si>
  <si>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</si>
  <si>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</si>
  <si>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</si>
  <si>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</si>
  <si>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</si>
  <si>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</si>
  <si>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</si>
  <si>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</si>
  <si>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</si>
  <si>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</si>
  <si>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</si>
  <si>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</si>
  <si>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</si>
  <si>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</si>
  <si>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</si>
  <si>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</si>
  <si>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</si>
  <si>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</si>
  <si>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</si>
  <si>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</si>
  <si>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</si>
  <si>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</si>
  <si>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</si>
  <si>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</si>
  <si>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</si>
  <si>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</si>
  <si>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</si>
  <si>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</si>
  <si>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</si>
  <si>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</si>
  <si>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</si>
  <si>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</si>
  <si>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</si>
  <si>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</si>
  <si>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</si>
  <si>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</si>
  <si>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</si>
  <si>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</si>
  <si>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</si>
  <si>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</si>
  <si>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</si>
  <si>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</si>
  <si>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</si>
  <si>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</si>
  <si>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</si>
  <si>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</si>
  <si>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</si>
  <si>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</si>
  <si>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</si>
  <si>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</si>
  <si>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</si>
  <si>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</si>
  <si>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</si>
  <si>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</si>
  <si>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</si>
  <si>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</si>
  <si>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</si>
  <si>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</si>
  <si>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</si>
  <si>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</si>
  <si>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</si>
  <si>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</si>
  <si>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</si>
  <si>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</si>
  <si>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</si>
  <si>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</si>
  <si>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</si>
  <si>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</si>
  <si>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</si>
  <si>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</si>
  <si>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</si>
  <si>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</si>
  <si>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</si>
  <si>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</si>
  <si>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</si>
  <si>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</si>
  <si>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</si>
  <si>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</si>
  <si>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</si>
  <si>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</si>
  <si>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</si>
  <si>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</si>
  <si>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</si>
  <si>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</si>
  <si>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</si>
  <si>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</si>
  <si>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</si>
  <si>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</si>
  <si>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</si>
  <si>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</si>
  <si>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</si>
  <si>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</si>
  <si>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</si>
  <si>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</si>
  <si>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</si>
  <si>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</si>
  <si>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</si>
  <si>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</si>
  <si>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</si>
  <si>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</si>
  <si>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</si>
  <si>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</si>
  <si>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</si>
  <si>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</si>
  <si>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</si>
  <si>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</si>
  <si>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</si>
  <si>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</si>
  <si>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</si>
  <si>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</si>
  <si>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</si>
  <si>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</si>
  <si>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</si>
  <si>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</si>
  <si>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</si>
  <si>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</si>
  <si>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</si>
  <si>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</si>
  <si>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</si>
  <si>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</si>
  <si>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</si>
  <si>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</si>
  <si>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</si>
  <si>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</si>
  <si>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</si>
  <si>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</si>
  <si>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</si>
  <si>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</si>
  <si>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</si>
  <si>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</si>
  <si>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</si>
  <si>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</si>
  <si>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</si>
  <si>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</si>
  <si>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</si>
  <si>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</si>
  <si>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</si>
  <si>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</si>
  <si>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</si>
  <si>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</si>
  <si>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</si>
  <si>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</si>
  <si>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</si>
  <si>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</si>
  <si>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</si>
  <si>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</si>
  <si>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</si>
  <si>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</si>
  <si>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</si>
  <si>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</si>
  <si>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</si>
  <si>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</si>
  <si>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</si>
  <si>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</si>
  <si>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</si>
  <si>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</si>
  <si>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</si>
  <si>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</si>
  <si>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</si>
  <si>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</si>
  <si>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</si>
  <si>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</si>
  <si>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</si>
  <si>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</si>
  <si>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</si>
  <si>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</si>
  <si>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</si>
  <si>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</si>
  <si>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</si>
  <si>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</si>
  <si>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</si>
  <si>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</si>
  <si>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</si>
  <si>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</si>
  <si>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</si>
  <si>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</si>
  <si>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</si>
  <si>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</si>
  <si>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</si>
  <si>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</si>
  <si>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</si>
  <si>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</si>
  <si>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</si>
  <si>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</si>
  <si>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</si>
  <si>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</si>
  <si>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</si>
  <si>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</si>
  <si>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</si>
  <si>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</si>
  <si>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</si>
  <si>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</si>
  <si>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</si>
  <si>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</si>
  <si>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</si>
  <si>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</si>
  <si>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</si>
  <si>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</si>
  <si>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</si>
  <si>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</si>
  <si>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</si>
  <si>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</si>
  <si>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</si>
  <si>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</si>
  <si>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</si>
  <si>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</si>
  <si>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</si>
  <si>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</si>
  <si>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</si>
  <si>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</si>
  <si>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</si>
  <si>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</si>
  <si>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</si>
  <si>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</si>
  <si>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</si>
  <si>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</si>
  <si>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</si>
  <si>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</si>
  <si>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</si>
  <si>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</si>
  <si>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</si>
  <si>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</si>
  <si>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</si>
  <si>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</si>
  <si>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</si>
  <si>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</si>
  <si>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</si>
  <si>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</si>
  <si>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</si>
  <si>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</si>
  <si>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</si>
  <si>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</si>
  <si>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</si>
  <si>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</si>
  <si>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</si>
  <si>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</si>
  <si>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</si>
  <si>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</si>
  <si>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</si>
  <si>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</si>
  <si>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</si>
  <si>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</si>
  <si>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</si>
  <si>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</si>
  <si>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</si>
  <si>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</si>
  <si>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</si>
  <si>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</si>
  <si>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</si>
  <si>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</si>
  <si>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</si>
  <si>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</si>
  <si>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</si>
  <si>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</si>
  <si>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</si>
  <si>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</si>
  <si>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</si>
  <si>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</si>
  <si>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</si>
  <si>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</si>
  <si>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</si>
  <si>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</si>
  <si>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</si>
  <si>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</si>
  <si>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</si>
  <si>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</si>
  <si>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</si>
  <si>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</si>
  <si>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</si>
  <si>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</si>
  <si>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</si>
  <si>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</si>
  <si>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</si>
  <si>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</si>
  <si>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</si>
  <si>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</si>
  <si>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</si>
  <si>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</si>
  <si>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</si>
  <si>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</si>
  <si>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</si>
  <si>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</si>
  <si>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</si>
  <si>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</si>
  <si>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</si>
  <si>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</si>
  <si>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</si>
  <si>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</si>
  <si>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</si>
  <si>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</si>
  <si>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</si>
  <si>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</si>
  <si>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</si>
  <si>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</si>
  <si>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</si>
  <si>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</si>
  <si>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</si>
  <si>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</si>
  <si>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</si>
  <si>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</si>
  <si>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</si>
  <si>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</si>
  <si>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</si>
  <si>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</si>
  <si>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</si>
  <si>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</si>
  <si>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</si>
  <si>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</si>
  <si>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</si>
  <si>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</si>
  <si>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</si>
  <si>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</si>
  <si>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</si>
  <si>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</si>
  <si>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</si>
  <si>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</si>
  <si>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</si>
  <si>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</si>
  <si>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</si>
  <si>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</si>
  <si>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</si>
  <si>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</si>
  <si>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</si>
  <si>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</si>
  <si>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</si>
  <si>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</si>
  <si>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</si>
  <si>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</si>
  <si>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</si>
  <si>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</si>
  <si>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</si>
  <si>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</si>
  <si>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</si>
  <si>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</si>
  <si>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</si>
  <si>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</si>
  <si>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</si>
  <si>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</si>
  <si>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</si>
  <si>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</si>
  <si>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</si>
  <si>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</si>
  <si>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</si>
  <si>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</si>
  <si>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</si>
  <si>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</si>
  <si>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</si>
  <si>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</si>
  <si>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</si>
  <si>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</si>
  <si>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</si>
  <si>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</si>
  <si>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</si>
  <si>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</si>
  <si>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</si>
  <si>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</si>
  <si>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</si>
  <si>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</si>
  <si>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</si>
  <si>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</si>
  <si>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</si>
  <si>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</si>
  <si>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</si>
  <si>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</si>
  <si>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</si>
  <si>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</si>
  <si>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</si>
  <si>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</si>
  <si>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</si>
  <si>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</si>
  <si>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</si>
  <si>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</si>
  <si>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</si>
  <si>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</si>
  <si>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</si>
  <si>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</si>
  <si>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</si>
  <si>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</si>
  <si>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</si>
  <si>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</si>
  <si>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</si>
  <si>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</si>
  <si>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</si>
  <si>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</si>
  <si>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</si>
  <si>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</si>
  <si>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</si>
  <si>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</si>
  <si>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</si>
  <si>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</si>
  <si>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</si>
  <si>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</si>
  <si>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</si>
  <si>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</si>
  <si>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</si>
  <si>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</si>
  <si>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</si>
  <si>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</si>
  <si>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</si>
  <si>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</si>
  <si>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</si>
  <si>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</si>
  <si>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</si>
  <si>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</si>
  <si>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</si>
  <si>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</si>
  <si>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</si>
  <si>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</si>
  <si>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</si>
  <si>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</si>
  <si>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</si>
  <si>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</si>
  <si>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</si>
  <si>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</si>
  <si>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</si>
  <si>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</si>
  <si>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</si>
  <si>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</si>
  <si>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</si>
  <si>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</si>
  <si>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</si>
  <si>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</si>
  <si>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</si>
  <si>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</si>
  <si>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</si>
  <si>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</si>
  <si>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</si>
  <si>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</si>
  <si>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</si>
  <si>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</si>
  <si>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</si>
  <si>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</si>
  <si>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</si>
  <si>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</si>
  <si>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</si>
  <si>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</si>
  <si>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</si>
  <si>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</si>
  <si>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</si>
  <si>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</si>
  <si>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</si>
  <si>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</si>
  <si>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</si>
  <si>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</si>
  <si>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</si>
  <si>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</si>
  <si>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</si>
  <si>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</si>
  <si>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</si>
  <si>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</si>
  <si>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</si>
  <si>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</si>
  <si>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</si>
  <si>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</si>
  <si>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</si>
  <si>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</si>
  <si>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</si>
  <si>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</si>
  <si>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</si>
  <si>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</si>
  <si>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</si>
  <si>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</si>
  <si>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</si>
  <si>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</si>
  <si>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</si>
  <si>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</si>
  <si>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</si>
  <si>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</si>
  <si>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</si>
  <si>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</si>
  <si>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</si>
  <si>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</si>
  <si>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</si>
  <si>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</si>
  <si>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</si>
  <si>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</si>
  <si>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</si>
  <si>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</si>
  <si>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</si>
  <si>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</si>
  <si>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</si>
  <si>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</si>
  <si>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</si>
  <si>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</si>
  <si>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</si>
  <si>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</si>
  <si>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</si>
  <si>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</si>
  <si>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</si>
  <si>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</si>
  <si>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</si>
  <si>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</si>
  <si>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</si>
  <si>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</si>
  <si>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</si>
  <si>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</si>
  <si>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</si>
  <si>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</si>
  <si>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</si>
  <si>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</si>
  <si>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</si>
  <si>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</si>
  <si>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</si>
  <si>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</si>
  <si>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</si>
  <si>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</si>
  <si>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</si>
  <si>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</si>
  <si>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</si>
  <si>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</si>
  <si>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</si>
  <si>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</si>
  <si>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</si>
  <si>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</si>
  <si>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</si>
  <si>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</si>
  <si>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</si>
  <si>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</si>
  <si>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</si>
  <si>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</si>
  <si>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</si>
  <si>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</si>
  <si>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</si>
  <si>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</si>
  <si>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</si>
  <si>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</si>
  <si>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</si>
  <si>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</si>
  <si>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</si>
  <si>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</si>
  <si>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</si>
  <si>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</si>
  <si>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</si>
  <si>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</si>
  <si>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</si>
  <si>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</si>
  <si>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</si>
  <si>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</si>
  <si>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</si>
  <si>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</si>
  <si>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</si>
  <si>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</si>
  <si>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</si>
  <si>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</si>
  <si>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</si>
  <si>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</si>
  <si>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</si>
  <si>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</si>
  <si>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</si>
  <si>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</si>
  <si>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</si>
  <si>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</si>
  <si>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</si>
  <si>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</si>
  <si>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</si>
  <si>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</si>
  <si>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</si>
  <si>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</si>
  <si>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</si>
  <si>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</si>
  <si>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</si>
  <si>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</si>
  <si>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</si>
  <si>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</si>
  <si>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</si>
  <si>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</si>
  <si>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</si>
  <si>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</si>
  <si>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</si>
  <si>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</si>
  <si>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</si>
  <si>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</si>
  <si>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</si>
  <si>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</si>
  <si>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</si>
  <si>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</si>
  <si>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</si>
  <si>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</si>
  <si>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</si>
  <si>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</si>
  <si>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</si>
  <si>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</si>
  <si>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</si>
  <si>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</si>
  <si>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</si>
  <si>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</si>
  <si>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</si>
  <si>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</si>
  <si>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</si>
  <si>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</si>
  <si>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</si>
  <si>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</si>
  <si>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</si>
  <si>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</si>
  <si>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</si>
  <si>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</si>
  <si>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</si>
  <si>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</si>
  <si>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</si>
  <si>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</si>
  <si>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</si>
  <si>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</si>
  <si>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</si>
  <si>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</si>
  <si>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</si>
  <si>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</si>
  <si>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</si>
  <si>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</si>
  <si>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</si>
  <si>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</si>
  <si>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</si>
  <si>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</si>
  <si>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</si>
  <si>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</si>
  <si>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</si>
  <si>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</si>
  <si>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</si>
  <si>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</si>
  <si>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</si>
  <si>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</si>
  <si>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</si>
  <si>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</si>
  <si>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</si>
  <si>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</si>
  <si>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</si>
  <si>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</si>
  <si>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</si>
  <si>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</si>
  <si>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</si>
  <si>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</si>
  <si>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</si>
  <si>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</si>
  <si>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</si>
  <si>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</si>
  <si>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</si>
  <si>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</si>
  <si>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</si>
  <si>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</si>
  <si>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</si>
  <si>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</si>
  <si>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Milli Emlak Müdür Yardımcısı</t>
  </si>
  <si>
    <t>Milli Emlak Müdürü</t>
  </si>
  <si>
    <t>Bilgisayar</t>
  </si>
  <si>
    <t>Yazıcı</t>
  </si>
  <si>
    <t>Görev Bölümü</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</si>
  <si>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</si>
  <si>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</si>
  <si>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</si>
  <si>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</si>
  <si>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</si>
  <si>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</si>
  <si>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</si>
  <si>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</si>
  <si>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</si>
  <si>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Yazılı</t>
  </si>
  <si>
    <t>Onay Verme</t>
  </si>
  <si>
    <t>Verimli, etkin ve zamanında işlemlerin tamamlanması</t>
  </si>
  <si>
    <t>Bilinmiyor</t>
  </si>
  <si>
    <t>Gerekli Güncelleştirmeler</t>
  </si>
  <si>
    <t>Yavuz Süleyman OĞUZ</t>
  </si>
  <si>
    <t xml:space="preserve">356 212 44 88 </t>
  </si>
  <si>
    <t>Tokat -Defterdarlığı Milli Emlak Müdürlüğü</t>
  </si>
  <si>
    <t>V.H.K.İ</t>
  </si>
  <si>
    <t>1</t>
  </si>
  <si>
    <t>Defterdar</t>
  </si>
  <si>
    <t>Onay Alma</t>
  </si>
  <si>
    <t xml:space="preserve">Doğrudan Temin İşlemleri Süreci </t>
  </si>
  <si>
    <t>KURUM HİZMETLERİNİN YAPILMASI İÇİN GEREKLİ MAL VE HİZMET ALIMI İHTİYAÇLARININ KARŞILANMASI</t>
  </si>
  <si>
    <t>Satınalma Görevlisi</t>
  </si>
  <si>
    <t>Piyasa Fiyat Araştırma komisyonu</t>
  </si>
  <si>
    <t>Yaklaşık Maliyet Araştırması komisyonu</t>
  </si>
  <si>
    <t>SGB</t>
  </si>
  <si>
    <t>KBS Harcama Yönetimi</t>
  </si>
  <si>
    <t>İdarece mal ve hizmet alımı ihtiyacı doğması</t>
  </si>
  <si>
    <t>Teklif Mektubu</t>
  </si>
  <si>
    <t>2</t>
  </si>
  <si>
    <t>Yaklaşık MaliyetTeklif Mektubu</t>
  </si>
  <si>
    <t>Piyasa Fiyat Araştırması Teklif Mektubu</t>
  </si>
  <si>
    <t>3</t>
  </si>
  <si>
    <t>TİF</t>
  </si>
  <si>
    <t>4</t>
  </si>
  <si>
    <t>4734 sayılı Kanun</t>
  </si>
  <si>
    <t xml:space="preserve">22/d </t>
  </si>
  <si>
    <t>SGB.net Kullanım Klavuzu</t>
  </si>
  <si>
    <t>KBS Kullanım Klavuzu</t>
  </si>
  <si>
    <t>Yaklaşık maliyet cetveli</t>
  </si>
  <si>
    <t>Piyasa fiyat araştırma cetveli</t>
  </si>
  <si>
    <t>Muayene kabul komisyon tutanağı</t>
  </si>
  <si>
    <t>Yaklaşık Maliyet Cetvelinin hazırlanması</t>
  </si>
  <si>
    <t>Yaklaşık Maliyet Cetvelinde belirlenen bedele göre ödenek istenmesi</t>
  </si>
  <si>
    <t>Ödeneğin gelmesi</t>
  </si>
  <si>
    <t>Teklif mektuplarının gelmesi</t>
  </si>
  <si>
    <t>Piyasa fiyat araştırma tutanağının hazırlanması</t>
  </si>
  <si>
    <t>Taşınır işlem fişinin düzenlenerek imzalanması</t>
  </si>
  <si>
    <t>Muhasebe Müdürlüğünce Ödeme yapılması veya ödemenin vergi alacağına mahsup edilmesi</t>
  </si>
  <si>
    <t>SGB, KBS Harcama Yönetim sistemi</t>
  </si>
  <si>
    <t>KBS Harcama Yönetim Sistemi üzerinden ödeme emri Belgesi düzenlenmesi</t>
  </si>
  <si>
    <t xml:space="preserve">Ödeme emri belgesi  </t>
  </si>
  <si>
    <t>Hazırlayan: Yavuz Süleyman OĞUZ</t>
  </si>
  <si>
    <t>Onaylayan: Süleyman ŞENGÜL</t>
  </si>
  <si>
    <t>Milli Emnlak Müdürü</t>
  </si>
  <si>
    <t>Maliye SGB.net Harcama yönetimi sisteminden süreç başlatılması</t>
  </si>
  <si>
    <t>İhtiyaca ilişkin yaklaşık maliyetin belirlenmesi için yaklaşık maliyet mektuplarının gönderilmesi</t>
  </si>
  <si>
    <t>İhtiyaca ilişkin yaklaşık maliyetin belirlenmesi için yaklaşık maliyet mektuplarının gönderilir</t>
  </si>
  <si>
    <t>Teklif mektuplarının gönderilmesi</t>
  </si>
  <si>
    <t>En iyi fiyat teklifinin belirlenmesi</t>
  </si>
  <si>
    <t>Teklif mektupları açılır ve en iyi fiyat belirlenir</t>
  </si>
  <si>
    <t>Faturanın düzenlenmesi</t>
  </si>
  <si>
    <t>Ödeme emri Belgesinin imzalanması</t>
  </si>
  <si>
    <t xml:space="preserve">Ödeme emri belgesi  ve eklerinin Muhasebe Müdürlüğüne Gönderilmesi </t>
  </si>
  <si>
    <t>Bağlantı sorunları</t>
  </si>
  <si>
    <t>Sgb ve Kbs bağlantı sorunlarının giderilmesi sisteminin hızlandırılması</t>
  </si>
  <si>
    <t>Doğrudan Temin Süreci İletişim Akış Diyagramı</t>
  </si>
  <si>
    <t>Söz konusu alım işine ilişkin SGB.net sisteminde süreç başlatılır.</t>
  </si>
  <si>
    <t>Yaklaşık Maliyet Cetvelinin hazırlanır.</t>
  </si>
  <si>
    <t>Yaklaşık Maliyet Cetvelinde belirlenen bedele göre sgb.net sistemi üzerinden  ödenek talep edilir.</t>
  </si>
  <si>
    <t>Sgb.net sistemi ve KBS üzerinden ödenek geldikten sonra işleme başlanır.</t>
  </si>
  <si>
    <t>Gelen teklif mektupları dosyaya bağlanır</t>
  </si>
  <si>
    <t>Piyasa fiyat araştırma tutanağının hazırlanır.</t>
  </si>
  <si>
    <t>En iyi fiyat teklifini verenden malzemelerin teslim alınması</t>
  </si>
  <si>
    <t>Alım yapılan firma veya kişi tarafından fatura düzenlenir.</t>
  </si>
  <si>
    <t>Teklifleri ve seçilen teklifi içeren piyasa fiyat araştırma tutanağı düzenlenerek en iyi teklifi verenden malzemeler alınır ve muayene kabul komisyonunca kontrol edilir.</t>
  </si>
  <si>
    <t>Taşınır işlemi fişi düzenlenerek mal ve hizmeti gören tarafından imzalanır.</t>
  </si>
  <si>
    <t>Ödeme yapılması için ödeme emri Belgesi düzenlenir.</t>
  </si>
  <si>
    <t>Ödeme emri Belgesinin imzalanır.</t>
  </si>
  <si>
    <t>Ödeme emri belgesi  ve ekleri Muhasebe Müdürlüğüne gönderilir.</t>
  </si>
  <si>
    <t>Muhasebe Müdürlüğünce ödeme yapılır veya ödeme vergi alacağına mahsup edilir.</t>
  </si>
  <si>
    <t>DOĞRUDAN TEMİN  İŞLEMLERİ SÜRECİ</t>
  </si>
  <si>
    <t>EDİNİM İŞLEMLERİ ANA SÜRECİ</t>
  </si>
  <si>
    <t>İDARENİN MAL VE HİZMETE İHTİYAÇ DUYMASI İLE BAŞLAR ÖDEMENİN YAPILMASI İLE BİTER</t>
  </si>
  <si>
    <t>Teklif mektupları gönderililir.</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</si>
</sst>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rgb="FF000000"/>
      <name val="Gill Sans MT"/>
      <family val="2"/>
    </font>
    <font>
      <sz val="18"/>
      <color indexed="8"/>
      <name val="Tahoma"/>
      <family val="2"/>
      <charset val="162"/>
    </font>
    <font>
      <sz val="10"/>
      <color theme="1"/>
      <name val="Tahoma"/>
      <family val="2"/>
      <charset val="162"/>
    </font>
    <font>
      <sz val="10"/>
      <color indexed="8"/>
      <name val="Tahoma"/>
      <family val="2"/>
      <charset val="162"/>
    </font>
    <font>
      <sz val="18"/>
      <color theme="1"/>
      <name val="Tahoma"/>
      <family val="2"/>
      <charset val="162"/>
    </font>
    <font>
      <sz val="10"/>
      <name val="Tahoma"/>
      <family val="2"/>
      <charset val="162"/>
    </font>
    <font>
      <sz val="10"/>
      <color rgb="FF000000"/>
      <name val="Tahoma"/>
      <family val="2"/>
      <charset val="162"/>
    </font>
    <font>
      <u/>
      <sz val="10"/>
      <color theme="1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0" borderId="0" xfId="0" applyAlignment="1">
      <alignment wrapText="1"/>
    </xf>
    <xf numFmtId="0" fontId="1" fillId="0" borderId="0" xfId="0" applyFont="1" applyAlignment="1" applyProtection="1">
      <alignment vertical="center" wrapText="1"/>
      <protection locked="0"/>
    </xf>
    <xf numFmtId="0" fontId="38" fillId="0" borderId="0" xfId="0" applyFont="1"/>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0" fillId="3" borderId="0" xfId="0" applyFont="1" applyFill="1" applyAlignment="1">
      <alignment wrapText="1"/>
    </xf>
    <xf numFmtId="0" fontId="41" fillId="3" borderId="1" xfId="0" applyFont="1" applyFill="1" applyBorder="1" applyAlignment="1" applyProtection="1">
      <alignment wrapText="1"/>
      <protection locked="0"/>
    </xf>
    <xf numFmtId="0" fontId="43" fillId="0" borderId="10" xfId="3" applyFont="1" applyBorder="1" applyAlignment="1">
      <alignment wrapText="1"/>
    </xf>
    <xf numFmtId="0" fontId="43" fillId="0" borderId="1" xfId="3" applyFont="1" applyBorder="1" applyAlignment="1">
      <alignment wrapText="1"/>
    </xf>
    <xf numFmtId="0" fontId="41" fillId="5" borderId="1" xfId="0" applyFont="1" applyFill="1" applyBorder="1" applyAlignment="1" applyProtection="1">
      <alignment wrapText="1"/>
      <protection locked="0"/>
    </xf>
    <xf numFmtId="0" fontId="41" fillId="3" borderId="20" xfId="0" applyFont="1" applyFill="1" applyBorder="1" applyAlignment="1" applyProtection="1">
      <alignment wrapText="1"/>
      <protection locked="0"/>
    </xf>
    <xf numFmtId="0" fontId="41" fillId="3" borderId="1" xfId="0" applyFont="1" applyFill="1" applyBorder="1" applyProtection="1">
      <protection locked="0"/>
    </xf>
    <xf numFmtId="0" fontId="44" fillId="0" borderId="0" xfId="0" applyFont="1" applyAlignment="1">
      <alignment wrapText="1"/>
    </xf>
    <xf numFmtId="0" fontId="45" fillId="3" borderId="1" xfId="1" applyFont="1" applyFill="1" applyBorder="1" applyAlignment="1" applyProtection="1">
      <alignment wrapText="1"/>
      <protection locked="0"/>
    </xf>
    <xf numFmtId="0" fontId="40" fillId="3" borderId="0" xfId="0" applyFont="1" applyFill="1"/>
    <xf numFmtId="49" fontId="41" fillId="0" borderId="1" xfId="0" applyNumberFormat="1" applyFont="1" applyBorder="1" applyProtection="1">
      <protection locked="0"/>
    </xf>
    <xf numFmtId="0" fontId="44"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0" fillId="3" borderId="39" xfId="0" applyFont="1" applyFill="1" applyBorder="1" applyAlignment="1">
      <alignment horizontal="left" wrapText="1"/>
    </xf>
    <xf numFmtId="0" fontId="40" fillId="3" borderId="40" xfId="0" applyFont="1" applyFill="1" applyBorder="1" applyAlignment="1">
      <alignment horizontal="left" wrapText="1"/>
    </xf>
    <xf numFmtId="0" fontId="40" fillId="3" borderId="41" xfId="0" applyFont="1" applyFill="1" applyBorder="1" applyAlignment="1">
      <alignment horizontal="left" wrapText="1"/>
    </xf>
    <xf numFmtId="0" fontId="40" fillId="3" borderId="3"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28" xfId="0" applyFont="1" applyFill="1" applyBorder="1" applyAlignment="1">
      <alignment horizontal="left" wrapText="1"/>
    </xf>
    <xf numFmtId="0" fontId="40" fillId="3" borderId="29" xfId="0" applyFont="1" applyFill="1" applyBorder="1" applyAlignment="1">
      <alignment horizontal="left" wrapText="1"/>
    </xf>
    <xf numFmtId="0" fontId="40" fillId="3" borderId="30" xfId="0" applyFont="1" applyFill="1" applyBorder="1" applyAlignment="1">
      <alignment horizontal="left" wrapText="1"/>
    </xf>
    <xf numFmtId="0" fontId="40" fillId="3" borderId="25" xfId="0" applyFont="1" applyFill="1" applyBorder="1" applyAlignment="1">
      <alignment horizontal="left" wrapText="1"/>
    </xf>
    <xf numFmtId="0" fontId="40" fillId="3" borderId="26" xfId="0" applyFont="1" applyFill="1" applyBorder="1" applyAlignment="1">
      <alignment horizontal="left" wrapText="1"/>
    </xf>
    <xf numFmtId="0" fontId="40" fillId="3" borderId="27" xfId="0" applyFont="1" applyFill="1" applyBorder="1" applyAlignment="1">
      <alignment horizontal="left" wrapText="1"/>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14" fontId="13" fillId="0" borderId="1" xfId="0" quotePrefix="1" applyNumberFormat="1" applyFont="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29">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115956</xdr:colOff>
      <xdr:row>3</xdr:row>
      <xdr:rowOff>140802</xdr:rowOff>
    </xdr:from>
    <xdr:to>
      <xdr:col>5</xdr:col>
      <xdr:colOff>463825</xdr:colOff>
      <xdr:row>6</xdr:row>
      <xdr:rowOff>149088</xdr:rowOff>
    </xdr:to>
    <xdr:sp macro="" textlink="">
      <xdr:nvSpPr>
        <xdr:cNvPr id="2" name="4 Akış Çizelgesi: Sonlandırıcı"/>
        <xdr:cNvSpPr/>
      </xdr:nvSpPr>
      <xdr:spPr>
        <a:xfrm>
          <a:off x="2178326" y="927650"/>
          <a:ext cx="1722782" cy="654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İdarece mal ve hizmet alımı ihtiyacı doğması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269185</xdr:colOff>
      <xdr:row>6</xdr:row>
      <xdr:rowOff>149088</xdr:rowOff>
    </xdr:from>
    <xdr:to>
      <xdr:col>4</xdr:col>
      <xdr:colOff>289891</xdr:colOff>
      <xdr:row>7</xdr:row>
      <xdr:rowOff>82825</xdr:rowOff>
    </xdr:to>
    <xdr:cxnSp macro="">
      <xdr:nvCxnSpPr>
        <xdr:cNvPr id="72" name="Düz Ok Bağlayıcısı 71"/>
        <xdr:cNvCxnSpPr>
          <a:stCxn id="2" idx="2"/>
          <a:endCxn id="60" idx="0"/>
        </xdr:cNvCxnSpPr>
      </xdr:nvCxnSpPr>
      <xdr:spPr>
        <a:xfrm flipH="1">
          <a:off x="3019011" y="1581979"/>
          <a:ext cx="20706" cy="149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629477</xdr:colOff>
      <xdr:row>11</xdr:row>
      <xdr:rowOff>82830</xdr:rowOff>
    </xdr:from>
    <xdr:to>
      <xdr:col>5</xdr:col>
      <xdr:colOff>579782</xdr:colOff>
      <xdr:row>15</xdr:row>
      <xdr:rowOff>74544</xdr:rowOff>
    </xdr:to>
    <xdr:sp macro="" textlink="">
      <xdr:nvSpPr>
        <xdr:cNvPr id="95" name="1 Akış Çizelgesi: İşlem"/>
        <xdr:cNvSpPr/>
      </xdr:nvSpPr>
      <xdr:spPr>
        <a:xfrm>
          <a:off x="2004390" y="2592460"/>
          <a:ext cx="2012675" cy="8531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İhtiyaca</a:t>
          </a:r>
          <a:r>
            <a:rPr lang="tr-TR" sz="1000" baseline="0">
              <a:latin typeface="Tahoma" panose="020B0604030504040204" pitchFamily="34" charset="0"/>
              <a:ea typeface="Tahoma" panose="020B0604030504040204" pitchFamily="34" charset="0"/>
              <a:cs typeface="Tahoma" panose="020B0604030504040204" pitchFamily="34" charset="0"/>
            </a:rPr>
            <a:t> ilişkin yaklaşık maliyetin belirlenmesi için yaklaşık maliyet mektuplarının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240197</xdr:colOff>
      <xdr:row>15</xdr:row>
      <xdr:rowOff>74544</xdr:rowOff>
    </xdr:from>
    <xdr:to>
      <xdr:col>4</xdr:col>
      <xdr:colOff>260902</xdr:colOff>
      <xdr:row>16</xdr:row>
      <xdr:rowOff>41412</xdr:rowOff>
    </xdr:to>
    <xdr:cxnSp macro="">
      <xdr:nvCxnSpPr>
        <xdr:cNvPr id="104" name="Düz Ok Bağlayıcısı 103"/>
        <xdr:cNvCxnSpPr>
          <a:stCxn id="95" idx="2"/>
          <a:endCxn id="102" idx="0"/>
        </xdr:cNvCxnSpPr>
      </xdr:nvCxnSpPr>
      <xdr:spPr>
        <a:xfrm flipH="1">
          <a:off x="2990023" y="3445566"/>
          <a:ext cx="20705"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7</xdr:row>
      <xdr:rowOff>82825</xdr:rowOff>
    </xdr:from>
    <xdr:to>
      <xdr:col>5</xdr:col>
      <xdr:colOff>347869</xdr:colOff>
      <xdr:row>10</xdr:row>
      <xdr:rowOff>107674</xdr:rowOff>
    </xdr:to>
    <xdr:sp macro="" textlink="">
      <xdr:nvSpPr>
        <xdr:cNvPr id="60" name="1 Akış Çizelgesi: İşlem"/>
        <xdr:cNvSpPr/>
      </xdr:nvSpPr>
      <xdr:spPr>
        <a:xfrm>
          <a:off x="2252870" y="1731064"/>
          <a:ext cx="1532282"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Maliye</a:t>
          </a:r>
          <a:r>
            <a:rPr lang="tr-TR" sz="1000" baseline="0">
              <a:latin typeface="Tahoma" panose="020B0604030504040204" pitchFamily="34" charset="0"/>
              <a:ea typeface="Tahoma" panose="020B0604030504040204" pitchFamily="34" charset="0"/>
              <a:cs typeface="Tahoma" panose="020B0604030504040204" pitchFamily="34" charset="0"/>
            </a:rPr>
            <a:t> SGB.net Harcama yönetimi sisteminden süreç başlatılması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260902</xdr:colOff>
      <xdr:row>10</xdr:row>
      <xdr:rowOff>107674</xdr:rowOff>
    </xdr:from>
    <xdr:to>
      <xdr:col>4</xdr:col>
      <xdr:colOff>269185</xdr:colOff>
      <xdr:row>11</xdr:row>
      <xdr:rowOff>82830</xdr:rowOff>
    </xdr:to>
    <xdr:cxnSp macro="">
      <xdr:nvCxnSpPr>
        <xdr:cNvPr id="74" name="Düz Ok Bağlayıcısı 73"/>
        <xdr:cNvCxnSpPr>
          <a:stCxn id="60" idx="2"/>
          <a:endCxn id="95" idx="0"/>
        </xdr:cNvCxnSpPr>
      </xdr:nvCxnSpPr>
      <xdr:spPr>
        <a:xfrm flipH="1">
          <a:off x="3010728" y="2401957"/>
          <a:ext cx="8283" cy="190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124238</xdr:colOff>
      <xdr:row>12</xdr:row>
      <xdr:rowOff>124239</xdr:rowOff>
    </xdr:from>
    <xdr:to>
      <xdr:col>7</xdr:col>
      <xdr:colOff>422412</xdr:colOff>
      <xdr:row>14</xdr:row>
      <xdr:rowOff>48215</xdr:rowOff>
    </xdr:to>
    <xdr:sp macro="" textlink="">
      <xdr:nvSpPr>
        <xdr:cNvPr id="88" name="7 Akış Çizelgesi: Belge"/>
        <xdr:cNvSpPr/>
      </xdr:nvSpPr>
      <xdr:spPr>
        <a:xfrm>
          <a:off x="4248977" y="2849217"/>
          <a:ext cx="985631"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Teklif mektubu</a:t>
          </a:r>
        </a:p>
      </xdr:txBody>
    </xdr:sp>
    <xdr:clientData/>
  </xdr:twoCellAnchor>
  <xdr:twoCellAnchor>
    <xdr:from>
      <xdr:col>5</xdr:col>
      <xdr:colOff>579782</xdr:colOff>
      <xdr:row>13</xdr:row>
      <xdr:rowOff>78687</xdr:rowOff>
    </xdr:from>
    <xdr:to>
      <xdr:col>6</xdr:col>
      <xdr:colOff>124238</xdr:colOff>
      <xdr:row>13</xdr:row>
      <xdr:rowOff>86227</xdr:rowOff>
    </xdr:to>
    <xdr:cxnSp macro="">
      <xdr:nvCxnSpPr>
        <xdr:cNvPr id="92" name="Düz Ok Bağlayıcısı 91"/>
        <xdr:cNvCxnSpPr>
          <a:stCxn id="95" idx="3"/>
          <a:endCxn id="88" idx="1"/>
        </xdr:cNvCxnSpPr>
      </xdr:nvCxnSpPr>
      <xdr:spPr>
        <a:xfrm>
          <a:off x="4017065" y="3019013"/>
          <a:ext cx="231912" cy="7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107674</xdr:colOff>
      <xdr:row>8</xdr:row>
      <xdr:rowOff>8282</xdr:rowOff>
    </xdr:from>
    <xdr:to>
      <xdr:col>2</xdr:col>
      <xdr:colOff>409248</xdr:colOff>
      <xdr:row>9</xdr:row>
      <xdr:rowOff>166419</xdr:rowOff>
    </xdr:to>
    <xdr:sp macro="" textlink="">
      <xdr:nvSpPr>
        <xdr:cNvPr id="96" name="15 Akış Çizelgesi: Manyetik Disk"/>
        <xdr:cNvSpPr/>
      </xdr:nvSpPr>
      <xdr:spPr>
        <a:xfrm>
          <a:off x="795131" y="1871869"/>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sgb.net</a:t>
          </a:r>
        </a:p>
      </xdr:txBody>
    </xdr:sp>
    <xdr:clientData/>
  </xdr:twoCellAnchor>
  <xdr:twoCellAnchor>
    <xdr:from>
      <xdr:col>2</xdr:col>
      <xdr:colOff>409248</xdr:colOff>
      <xdr:row>8</xdr:row>
      <xdr:rowOff>195025</xdr:rowOff>
    </xdr:from>
    <xdr:to>
      <xdr:col>3</xdr:col>
      <xdr:colOff>190500</xdr:colOff>
      <xdr:row>8</xdr:row>
      <xdr:rowOff>202924</xdr:rowOff>
    </xdr:to>
    <xdr:cxnSp macro="">
      <xdr:nvCxnSpPr>
        <xdr:cNvPr id="97" name="Düz Ok Bağlayıcısı 96"/>
        <xdr:cNvCxnSpPr>
          <a:stCxn id="96" idx="4"/>
          <a:endCxn id="60" idx="1"/>
        </xdr:cNvCxnSpPr>
      </xdr:nvCxnSpPr>
      <xdr:spPr>
        <a:xfrm>
          <a:off x="1784161" y="2058612"/>
          <a:ext cx="468709" cy="7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140805</xdr:colOff>
      <xdr:row>16</xdr:row>
      <xdr:rowOff>41412</xdr:rowOff>
    </xdr:from>
    <xdr:to>
      <xdr:col>5</xdr:col>
      <xdr:colOff>339588</xdr:colOff>
      <xdr:row>17</xdr:row>
      <xdr:rowOff>192654</xdr:rowOff>
    </xdr:to>
    <xdr:sp macro="" textlink="">
      <xdr:nvSpPr>
        <xdr:cNvPr id="102" name="6 Akış Çizelgesi: Önceden Tanımlı İşlem"/>
        <xdr:cNvSpPr/>
      </xdr:nvSpPr>
      <xdr:spPr>
        <a:xfrm>
          <a:off x="2203175" y="3627782"/>
          <a:ext cx="157369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3</xdr:col>
      <xdr:colOff>149086</xdr:colOff>
      <xdr:row>18</xdr:row>
      <xdr:rowOff>157367</xdr:rowOff>
    </xdr:from>
    <xdr:to>
      <xdr:col>5</xdr:col>
      <xdr:colOff>339587</xdr:colOff>
      <xdr:row>21</xdr:row>
      <xdr:rowOff>207063</xdr:rowOff>
    </xdr:to>
    <xdr:sp macro="" textlink="">
      <xdr:nvSpPr>
        <xdr:cNvPr id="107" name="1 Akış Çizelgesi: İşlem"/>
        <xdr:cNvSpPr/>
      </xdr:nvSpPr>
      <xdr:spPr>
        <a:xfrm>
          <a:off x="2211456" y="4174432"/>
          <a:ext cx="1565414"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Yaklaşık Maliyet Cetvelinin hazırlanması</a:t>
          </a:r>
        </a:p>
      </xdr:txBody>
    </xdr:sp>
    <xdr:clientData/>
  </xdr:twoCellAnchor>
  <xdr:twoCellAnchor>
    <xdr:from>
      <xdr:col>6</xdr:col>
      <xdr:colOff>107674</xdr:colOff>
      <xdr:row>19</xdr:row>
      <xdr:rowOff>99391</xdr:rowOff>
    </xdr:from>
    <xdr:to>
      <xdr:col>7</xdr:col>
      <xdr:colOff>530087</xdr:colOff>
      <xdr:row>21</xdr:row>
      <xdr:rowOff>23367</xdr:rowOff>
    </xdr:to>
    <xdr:sp macro="" textlink="">
      <xdr:nvSpPr>
        <xdr:cNvPr id="108" name="7 Akış Çizelgesi: Belge"/>
        <xdr:cNvSpPr/>
      </xdr:nvSpPr>
      <xdr:spPr>
        <a:xfrm>
          <a:off x="4232413" y="4331804"/>
          <a:ext cx="1109870"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Yaklaşık Maliyet</a:t>
          </a:r>
          <a:r>
            <a:rPr lang="tr-TR" sz="1000" baseline="0">
              <a:latin typeface="Tahoma" panose="020B0604030504040204" pitchFamily="34" charset="0"/>
              <a:ea typeface="Tahoma" panose="020B0604030504040204" pitchFamily="34" charset="0"/>
              <a:cs typeface="Tahoma" panose="020B0604030504040204" pitchFamily="34" charset="0"/>
            </a:rPr>
            <a:t> Cetveli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339587</xdr:colOff>
      <xdr:row>20</xdr:row>
      <xdr:rowOff>61379</xdr:rowOff>
    </xdr:from>
    <xdr:to>
      <xdr:col>6</xdr:col>
      <xdr:colOff>107674</xdr:colOff>
      <xdr:row>20</xdr:row>
      <xdr:rowOff>74541</xdr:rowOff>
    </xdr:to>
    <xdr:cxnSp macro="">
      <xdr:nvCxnSpPr>
        <xdr:cNvPr id="109" name="Düz Ok Bağlayıcısı 108"/>
        <xdr:cNvCxnSpPr>
          <a:stCxn id="107" idx="3"/>
          <a:endCxn id="108" idx="1"/>
        </xdr:cNvCxnSpPr>
      </xdr:nvCxnSpPr>
      <xdr:spPr>
        <a:xfrm flipV="1">
          <a:off x="3776870" y="4509140"/>
          <a:ext cx="455543" cy="13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240197</xdr:colOff>
      <xdr:row>17</xdr:row>
      <xdr:rowOff>192654</xdr:rowOff>
    </xdr:from>
    <xdr:to>
      <xdr:col>4</xdr:col>
      <xdr:colOff>244337</xdr:colOff>
      <xdr:row>18</xdr:row>
      <xdr:rowOff>157367</xdr:rowOff>
    </xdr:to>
    <xdr:cxnSp macro="">
      <xdr:nvCxnSpPr>
        <xdr:cNvPr id="110" name="Düz Ok Bağlayıcısı 109"/>
        <xdr:cNvCxnSpPr>
          <a:stCxn id="102" idx="2"/>
          <a:endCxn id="107" idx="0"/>
        </xdr:cNvCxnSpPr>
      </xdr:nvCxnSpPr>
      <xdr:spPr>
        <a:xfrm>
          <a:off x="2990023" y="3994371"/>
          <a:ext cx="4140" cy="1800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219489</xdr:colOff>
      <xdr:row>21</xdr:row>
      <xdr:rowOff>207063</xdr:rowOff>
    </xdr:from>
    <xdr:to>
      <xdr:col>4</xdr:col>
      <xdr:colOff>244337</xdr:colOff>
      <xdr:row>22</xdr:row>
      <xdr:rowOff>190500</xdr:rowOff>
    </xdr:to>
    <xdr:cxnSp macro="">
      <xdr:nvCxnSpPr>
        <xdr:cNvPr id="139" name="Düz Ok Bağlayıcısı 138"/>
        <xdr:cNvCxnSpPr>
          <a:stCxn id="107" idx="2"/>
          <a:endCxn id="142" idx="0"/>
        </xdr:cNvCxnSpPr>
      </xdr:nvCxnSpPr>
      <xdr:spPr>
        <a:xfrm flipH="1">
          <a:off x="2969315" y="4870172"/>
          <a:ext cx="24848" cy="198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579782</xdr:colOff>
      <xdr:row>22</xdr:row>
      <xdr:rowOff>190500</xdr:rowOff>
    </xdr:from>
    <xdr:to>
      <xdr:col>5</xdr:col>
      <xdr:colOff>546651</xdr:colOff>
      <xdr:row>26</xdr:row>
      <xdr:rowOff>24849</xdr:rowOff>
    </xdr:to>
    <xdr:sp macro="" textlink="">
      <xdr:nvSpPr>
        <xdr:cNvPr id="142" name="1 Akış Çizelgesi: İşlem"/>
        <xdr:cNvSpPr/>
      </xdr:nvSpPr>
      <xdr:spPr>
        <a:xfrm>
          <a:off x="1954695" y="5068957"/>
          <a:ext cx="2029239"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Yaklaşık Maliyet Cetvelinde</a:t>
          </a:r>
          <a:r>
            <a:rPr lang="tr-TR" sz="1000" baseline="0">
              <a:latin typeface="Tahoma" panose="020B0604030504040204" pitchFamily="34" charset="0"/>
              <a:ea typeface="Tahoma" panose="020B0604030504040204" pitchFamily="34" charset="0"/>
              <a:cs typeface="Tahoma" panose="020B0604030504040204" pitchFamily="34" charset="0"/>
            </a:rPr>
            <a:t> belirlenen bedele göre ödenek istenmesi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219489</xdr:colOff>
      <xdr:row>26</xdr:row>
      <xdr:rowOff>24849</xdr:rowOff>
    </xdr:from>
    <xdr:to>
      <xdr:col>4</xdr:col>
      <xdr:colOff>227772</xdr:colOff>
      <xdr:row>27</xdr:row>
      <xdr:rowOff>49695</xdr:rowOff>
    </xdr:to>
    <xdr:cxnSp macro="">
      <xdr:nvCxnSpPr>
        <xdr:cNvPr id="145" name="Düz Ok Bağlayıcısı 144"/>
        <xdr:cNvCxnSpPr>
          <a:stCxn id="142" idx="2"/>
          <a:endCxn id="146" idx="0"/>
        </xdr:cNvCxnSpPr>
      </xdr:nvCxnSpPr>
      <xdr:spPr>
        <a:xfrm>
          <a:off x="2969315" y="5764697"/>
          <a:ext cx="8283" cy="240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132521</xdr:colOff>
      <xdr:row>27</xdr:row>
      <xdr:rowOff>49695</xdr:rowOff>
    </xdr:from>
    <xdr:to>
      <xdr:col>5</xdr:col>
      <xdr:colOff>323022</xdr:colOff>
      <xdr:row>30</xdr:row>
      <xdr:rowOff>99392</xdr:rowOff>
    </xdr:to>
    <xdr:sp macro="" textlink="">
      <xdr:nvSpPr>
        <xdr:cNvPr id="146" name="1 Akış Çizelgesi: İşlem"/>
        <xdr:cNvSpPr/>
      </xdr:nvSpPr>
      <xdr:spPr>
        <a:xfrm>
          <a:off x="2194891" y="6004891"/>
          <a:ext cx="1565414"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Ödeneğin gelmesi</a:t>
          </a:r>
        </a:p>
      </xdr:txBody>
    </xdr:sp>
    <xdr:clientData/>
  </xdr:twoCellAnchor>
  <xdr:twoCellAnchor>
    <xdr:from>
      <xdr:col>4</xdr:col>
      <xdr:colOff>16565</xdr:colOff>
      <xdr:row>31</xdr:row>
      <xdr:rowOff>207066</xdr:rowOff>
    </xdr:from>
    <xdr:to>
      <xdr:col>4</xdr:col>
      <xdr:colOff>456180</xdr:colOff>
      <xdr:row>33</xdr:row>
      <xdr:rowOff>68709</xdr:rowOff>
    </xdr:to>
    <xdr:sp macro="" textlink="">
      <xdr:nvSpPr>
        <xdr:cNvPr id="158" name="12 Akış Çizelgesi: Bağlayıcı"/>
        <xdr:cNvSpPr/>
      </xdr:nvSpPr>
      <xdr:spPr>
        <a:xfrm>
          <a:off x="2766391" y="702365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4</xdr:col>
      <xdr:colOff>227772</xdr:colOff>
      <xdr:row>30</xdr:row>
      <xdr:rowOff>99392</xdr:rowOff>
    </xdr:from>
    <xdr:to>
      <xdr:col>4</xdr:col>
      <xdr:colOff>236373</xdr:colOff>
      <xdr:row>31</xdr:row>
      <xdr:rowOff>207066</xdr:rowOff>
    </xdr:to>
    <xdr:cxnSp macro="">
      <xdr:nvCxnSpPr>
        <xdr:cNvPr id="160" name="Düz Ok Bağlayıcısı 159"/>
        <xdr:cNvCxnSpPr>
          <a:stCxn id="146" idx="2"/>
          <a:endCxn id="158" idx="0"/>
        </xdr:cNvCxnSpPr>
      </xdr:nvCxnSpPr>
      <xdr:spPr>
        <a:xfrm>
          <a:off x="2977598" y="6700631"/>
          <a:ext cx="8601" cy="3230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291027" y="1504056"/>
          <a:ext cx="987374" cy="3772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231404</xdr:colOff>
      <xdr:row>4</xdr:row>
      <xdr:rowOff>155259</xdr:rowOff>
    </xdr:from>
    <xdr:to>
      <xdr:col>4</xdr:col>
      <xdr:colOff>244337</xdr:colOff>
      <xdr:row>5</xdr:row>
      <xdr:rowOff>91113</xdr:rowOff>
    </xdr:to>
    <xdr:cxnSp macro="">
      <xdr:nvCxnSpPr>
        <xdr:cNvPr id="35" name="Düz Ok Bağlayıcısı 34"/>
        <xdr:cNvCxnSpPr>
          <a:stCxn id="55" idx="4"/>
          <a:endCxn id="36" idx="0"/>
        </xdr:cNvCxnSpPr>
      </xdr:nvCxnSpPr>
      <xdr:spPr>
        <a:xfrm>
          <a:off x="2981230" y="1157455"/>
          <a:ext cx="12933" cy="1512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356151</xdr:colOff>
      <xdr:row>5</xdr:row>
      <xdr:rowOff>91113</xdr:rowOff>
    </xdr:from>
    <xdr:to>
      <xdr:col>5</xdr:col>
      <xdr:colOff>132521</xdr:colOff>
      <xdr:row>8</xdr:row>
      <xdr:rowOff>82826</xdr:rowOff>
    </xdr:to>
    <xdr:sp macro="" textlink="">
      <xdr:nvSpPr>
        <xdr:cNvPr id="36" name="1 Akış Çizelgesi: İşlem"/>
        <xdr:cNvSpPr/>
      </xdr:nvSpPr>
      <xdr:spPr>
        <a:xfrm>
          <a:off x="2418521" y="1308656"/>
          <a:ext cx="1151283" cy="6377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Teklif mektuplarının gönderilmesi</a:t>
          </a:r>
        </a:p>
      </xdr:txBody>
    </xdr:sp>
    <xdr:clientData/>
  </xdr:twoCellAnchor>
  <xdr:twoCellAnchor>
    <xdr:from>
      <xdr:col>4</xdr:col>
      <xdr:colOff>215349</xdr:colOff>
      <xdr:row>8</xdr:row>
      <xdr:rowOff>82826</xdr:rowOff>
    </xdr:from>
    <xdr:to>
      <xdr:col>4</xdr:col>
      <xdr:colOff>244337</xdr:colOff>
      <xdr:row>9</xdr:row>
      <xdr:rowOff>173934</xdr:rowOff>
    </xdr:to>
    <xdr:cxnSp macro="">
      <xdr:nvCxnSpPr>
        <xdr:cNvPr id="37" name="Düz Ok Bağlayıcısı 36"/>
        <xdr:cNvCxnSpPr>
          <a:stCxn id="36" idx="2"/>
          <a:endCxn id="44" idx="0"/>
        </xdr:cNvCxnSpPr>
      </xdr:nvCxnSpPr>
      <xdr:spPr>
        <a:xfrm flipH="1">
          <a:off x="2965175" y="1946413"/>
          <a:ext cx="28988"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554934</xdr:colOff>
      <xdr:row>5</xdr:row>
      <xdr:rowOff>182218</xdr:rowOff>
    </xdr:from>
    <xdr:to>
      <xdr:col>7</xdr:col>
      <xdr:colOff>165652</xdr:colOff>
      <xdr:row>7</xdr:row>
      <xdr:rowOff>106194</xdr:rowOff>
    </xdr:to>
    <xdr:sp macro="" textlink="">
      <xdr:nvSpPr>
        <xdr:cNvPr id="40" name="7 Akış Çizelgesi: Belge"/>
        <xdr:cNvSpPr/>
      </xdr:nvSpPr>
      <xdr:spPr>
        <a:xfrm>
          <a:off x="3992217" y="1399761"/>
          <a:ext cx="985631"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Teklif mektubu</a:t>
          </a:r>
        </a:p>
      </xdr:txBody>
    </xdr:sp>
    <xdr:clientData/>
  </xdr:twoCellAnchor>
  <xdr:twoCellAnchor>
    <xdr:from>
      <xdr:col>5</xdr:col>
      <xdr:colOff>132521</xdr:colOff>
      <xdr:row>6</xdr:row>
      <xdr:rowOff>144206</xdr:rowOff>
    </xdr:from>
    <xdr:to>
      <xdr:col>5</xdr:col>
      <xdr:colOff>554934</xdr:colOff>
      <xdr:row>6</xdr:row>
      <xdr:rowOff>194644</xdr:rowOff>
    </xdr:to>
    <xdr:cxnSp macro="">
      <xdr:nvCxnSpPr>
        <xdr:cNvPr id="41" name="Düz Ok Bağlayıcısı 40"/>
        <xdr:cNvCxnSpPr>
          <a:stCxn id="36" idx="3"/>
          <a:endCxn id="40" idx="1"/>
        </xdr:cNvCxnSpPr>
      </xdr:nvCxnSpPr>
      <xdr:spPr>
        <a:xfrm flipV="1">
          <a:off x="3569804" y="1577097"/>
          <a:ext cx="422413" cy="504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115957</xdr:colOff>
      <xdr:row>9</xdr:row>
      <xdr:rowOff>173934</xdr:rowOff>
    </xdr:from>
    <xdr:to>
      <xdr:col>5</xdr:col>
      <xdr:colOff>314740</xdr:colOff>
      <xdr:row>11</xdr:row>
      <xdr:rowOff>109828</xdr:rowOff>
    </xdr:to>
    <xdr:sp macro="" textlink="">
      <xdr:nvSpPr>
        <xdr:cNvPr id="44" name="6 Akış Çizelgesi: Önceden Tanımlı İşlem"/>
        <xdr:cNvSpPr/>
      </xdr:nvSpPr>
      <xdr:spPr>
        <a:xfrm>
          <a:off x="2178327" y="2252869"/>
          <a:ext cx="157369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3</xdr:col>
      <xdr:colOff>240194</xdr:colOff>
      <xdr:row>12</xdr:row>
      <xdr:rowOff>99389</xdr:rowOff>
    </xdr:from>
    <xdr:to>
      <xdr:col>5</xdr:col>
      <xdr:colOff>149086</xdr:colOff>
      <xdr:row>15</xdr:row>
      <xdr:rowOff>149085</xdr:rowOff>
    </xdr:to>
    <xdr:sp macro="" textlink="">
      <xdr:nvSpPr>
        <xdr:cNvPr id="45" name="1 Akış Çizelgesi: İşlem"/>
        <xdr:cNvSpPr/>
      </xdr:nvSpPr>
      <xdr:spPr>
        <a:xfrm>
          <a:off x="2302564" y="2824367"/>
          <a:ext cx="1283805"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Teklif mektuplarının gelmesi</a:t>
          </a:r>
        </a:p>
      </xdr:txBody>
    </xdr:sp>
    <xdr:clientData/>
  </xdr:twoCellAnchor>
  <xdr:twoCellAnchor>
    <xdr:from>
      <xdr:col>6</xdr:col>
      <xdr:colOff>66260</xdr:colOff>
      <xdr:row>19</xdr:row>
      <xdr:rowOff>207065</xdr:rowOff>
    </xdr:from>
    <xdr:to>
      <xdr:col>8</xdr:col>
      <xdr:colOff>57977</xdr:colOff>
      <xdr:row>22</xdr:row>
      <xdr:rowOff>165651</xdr:rowOff>
    </xdr:to>
    <xdr:sp macro="" textlink="">
      <xdr:nvSpPr>
        <xdr:cNvPr id="46" name="7 Akış Çizelgesi: Belge"/>
        <xdr:cNvSpPr/>
      </xdr:nvSpPr>
      <xdr:spPr>
        <a:xfrm>
          <a:off x="4190999" y="4547152"/>
          <a:ext cx="1366630" cy="6046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Piyasa Fiyat Araştırma Tutanağı</a:t>
          </a:r>
        </a:p>
      </xdr:txBody>
    </xdr:sp>
    <xdr:clientData/>
  </xdr:twoCellAnchor>
  <xdr:twoCellAnchor>
    <xdr:from>
      <xdr:col>5</xdr:col>
      <xdr:colOff>546651</xdr:colOff>
      <xdr:row>21</xdr:row>
      <xdr:rowOff>78684</xdr:rowOff>
    </xdr:from>
    <xdr:to>
      <xdr:col>6</xdr:col>
      <xdr:colOff>66260</xdr:colOff>
      <xdr:row>21</xdr:row>
      <xdr:rowOff>124239</xdr:rowOff>
    </xdr:to>
    <xdr:cxnSp macro="">
      <xdr:nvCxnSpPr>
        <xdr:cNvPr id="47" name="Düz Ok Bağlayıcısı 46"/>
        <xdr:cNvCxnSpPr>
          <a:stCxn id="50" idx="3"/>
          <a:endCxn id="46" idx="1"/>
        </xdr:cNvCxnSpPr>
      </xdr:nvCxnSpPr>
      <xdr:spPr>
        <a:xfrm flipV="1">
          <a:off x="3983934" y="4849467"/>
          <a:ext cx="207065" cy="45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194641</xdr:colOff>
      <xdr:row>11</xdr:row>
      <xdr:rowOff>109828</xdr:rowOff>
    </xdr:from>
    <xdr:to>
      <xdr:col>4</xdr:col>
      <xdr:colOff>215349</xdr:colOff>
      <xdr:row>12</xdr:row>
      <xdr:rowOff>99389</xdr:rowOff>
    </xdr:to>
    <xdr:cxnSp macro="">
      <xdr:nvCxnSpPr>
        <xdr:cNvPr id="48" name="Düz Ok Bağlayıcısı 47"/>
        <xdr:cNvCxnSpPr>
          <a:stCxn id="44" idx="2"/>
          <a:endCxn id="45" idx="0"/>
        </xdr:cNvCxnSpPr>
      </xdr:nvCxnSpPr>
      <xdr:spPr>
        <a:xfrm flipH="1">
          <a:off x="2944467" y="2619458"/>
          <a:ext cx="20708" cy="2049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194641</xdr:colOff>
      <xdr:row>15</xdr:row>
      <xdr:rowOff>149085</xdr:rowOff>
    </xdr:from>
    <xdr:to>
      <xdr:col>4</xdr:col>
      <xdr:colOff>207066</xdr:colOff>
      <xdr:row>17</xdr:row>
      <xdr:rowOff>41414</xdr:rowOff>
    </xdr:to>
    <xdr:cxnSp macro="">
      <xdr:nvCxnSpPr>
        <xdr:cNvPr id="49" name="Düz Ok Bağlayıcısı 48"/>
        <xdr:cNvCxnSpPr>
          <a:stCxn id="45" idx="2"/>
          <a:endCxn id="101" idx="0"/>
        </xdr:cNvCxnSpPr>
      </xdr:nvCxnSpPr>
      <xdr:spPr>
        <a:xfrm>
          <a:off x="2944467" y="3520107"/>
          <a:ext cx="12425" cy="323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579782</xdr:colOff>
      <xdr:row>20</xdr:row>
      <xdr:rowOff>57978</xdr:rowOff>
    </xdr:from>
    <xdr:to>
      <xdr:col>5</xdr:col>
      <xdr:colOff>546651</xdr:colOff>
      <xdr:row>22</xdr:row>
      <xdr:rowOff>190500</xdr:rowOff>
    </xdr:to>
    <xdr:sp macro="" textlink="">
      <xdr:nvSpPr>
        <xdr:cNvPr id="50" name="1 Akış Çizelgesi: İşlem"/>
        <xdr:cNvSpPr/>
      </xdr:nvSpPr>
      <xdr:spPr>
        <a:xfrm>
          <a:off x="1954695" y="4505739"/>
          <a:ext cx="2029239"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Piyasa fiyat araştırma tutanağının hazırlanması</a:t>
          </a:r>
        </a:p>
      </xdr:txBody>
    </xdr:sp>
    <xdr:clientData/>
  </xdr:twoCellAnchor>
  <xdr:twoCellAnchor>
    <xdr:from>
      <xdr:col>4</xdr:col>
      <xdr:colOff>219489</xdr:colOff>
      <xdr:row>22</xdr:row>
      <xdr:rowOff>190500</xdr:rowOff>
    </xdr:from>
    <xdr:to>
      <xdr:col>4</xdr:col>
      <xdr:colOff>227772</xdr:colOff>
      <xdr:row>23</xdr:row>
      <xdr:rowOff>198783</xdr:rowOff>
    </xdr:to>
    <xdr:cxnSp macro="">
      <xdr:nvCxnSpPr>
        <xdr:cNvPr id="51" name="Düz Ok Bağlayıcısı 50"/>
        <xdr:cNvCxnSpPr>
          <a:stCxn id="50" idx="2"/>
          <a:endCxn id="52" idx="0"/>
        </xdr:cNvCxnSpPr>
      </xdr:nvCxnSpPr>
      <xdr:spPr>
        <a:xfrm>
          <a:off x="2969315" y="5068957"/>
          <a:ext cx="8283"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132521</xdr:colOff>
      <xdr:row>23</xdr:row>
      <xdr:rowOff>198783</xdr:rowOff>
    </xdr:from>
    <xdr:to>
      <xdr:col>5</xdr:col>
      <xdr:colOff>323022</xdr:colOff>
      <xdr:row>27</xdr:row>
      <xdr:rowOff>33131</xdr:rowOff>
    </xdr:to>
    <xdr:sp macro="" textlink="">
      <xdr:nvSpPr>
        <xdr:cNvPr id="52" name="1 Akış Çizelgesi: İşlem"/>
        <xdr:cNvSpPr/>
      </xdr:nvSpPr>
      <xdr:spPr>
        <a:xfrm>
          <a:off x="2194891" y="5292587"/>
          <a:ext cx="1565414"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En iyi fiyat teklifinin belirlenmesi</a:t>
          </a:r>
        </a:p>
      </xdr:txBody>
    </xdr:sp>
    <xdr:clientData/>
  </xdr:twoCellAnchor>
  <xdr:twoCellAnchor>
    <xdr:from>
      <xdr:col>4</xdr:col>
      <xdr:colOff>8282</xdr:colOff>
      <xdr:row>32</xdr:row>
      <xdr:rowOff>82826</xdr:rowOff>
    </xdr:from>
    <xdr:to>
      <xdr:col>4</xdr:col>
      <xdr:colOff>447897</xdr:colOff>
      <xdr:row>33</xdr:row>
      <xdr:rowOff>159817</xdr:rowOff>
    </xdr:to>
    <xdr:sp macro="" textlink="">
      <xdr:nvSpPr>
        <xdr:cNvPr id="53" name="12 Akış Çizelgesi: Bağlayıcı"/>
        <xdr:cNvSpPr/>
      </xdr:nvSpPr>
      <xdr:spPr>
        <a:xfrm>
          <a:off x="2758108" y="711476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219490</xdr:colOff>
      <xdr:row>27</xdr:row>
      <xdr:rowOff>33131</xdr:rowOff>
    </xdr:from>
    <xdr:to>
      <xdr:col>4</xdr:col>
      <xdr:colOff>227772</xdr:colOff>
      <xdr:row>28</xdr:row>
      <xdr:rowOff>33130</xdr:rowOff>
    </xdr:to>
    <xdr:cxnSp macro="">
      <xdr:nvCxnSpPr>
        <xdr:cNvPr id="54" name="Düz Ok Bağlayıcısı 53"/>
        <xdr:cNvCxnSpPr>
          <a:stCxn id="52" idx="2"/>
          <a:endCxn id="118" idx="0"/>
        </xdr:cNvCxnSpPr>
      </xdr:nvCxnSpPr>
      <xdr:spPr>
        <a:xfrm flipH="1">
          <a:off x="2969316" y="5988327"/>
          <a:ext cx="8282"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11596</xdr:colOff>
      <xdr:row>3</xdr:row>
      <xdr:rowOff>78268</xdr:rowOff>
    </xdr:from>
    <xdr:to>
      <xdr:col>4</xdr:col>
      <xdr:colOff>451211</xdr:colOff>
      <xdr:row>4</xdr:row>
      <xdr:rowOff>155259</xdr:rowOff>
    </xdr:to>
    <xdr:sp macro="" textlink="">
      <xdr:nvSpPr>
        <xdr:cNvPr id="55" name="12 Akış Çizelgesi: Bağlayıcı"/>
        <xdr:cNvSpPr/>
      </xdr:nvSpPr>
      <xdr:spPr>
        <a:xfrm>
          <a:off x="2761422" y="86511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1</xdr:col>
      <xdr:colOff>372717</xdr:colOff>
      <xdr:row>13</xdr:row>
      <xdr:rowOff>8283</xdr:rowOff>
    </xdr:from>
    <xdr:to>
      <xdr:col>2</xdr:col>
      <xdr:colOff>670892</xdr:colOff>
      <xdr:row>15</xdr:row>
      <xdr:rowOff>6803</xdr:rowOff>
    </xdr:to>
    <xdr:sp macro="" textlink="">
      <xdr:nvSpPr>
        <xdr:cNvPr id="86" name="7 Akış Çizelgesi: Belge"/>
        <xdr:cNvSpPr/>
      </xdr:nvSpPr>
      <xdr:spPr>
        <a:xfrm>
          <a:off x="1060174" y="3056283"/>
          <a:ext cx="985631" cy="42921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Teklif mektubu</a:t>
          </a:r>
        </a:p>
      </xdr:txBody>
    </xdr:sp>
    <xdr:clientData/>
  </xdr:twoCellAnchor>
  <xdr:twoCellAnchor>
    <xdr:from>
      <xdr:col>2</xdr:col>
      <xdr:colOff>670892</xdr:colOff>
      <xdr:row>14</xdr:row>
      <xdr:rowOff>7543</xdr:rowOff>
    </xdr:from>
    <xdr:to>
      <xdr:col>3</xdr:col>
      <xdr:colOff>240194</xdr:colOff>
      <xdr:row>14</xdr:row>
      <xdr:rowOff>16563</xdr:rowOff>
    </xdr:to>
    <xdr:cxnSp macro="">
      <xdr:nvCxnSpPr>
        <xdr:cNvPr id="87" name="Düz Ok Bağlayıcısı 86"/>
        <xdr:cNvCxnSpPr>
          <a:stCxn id="86" idx="3"/>
          <a:endCxn id="45" idx="1"/>
        </xdr:cNvCxnSpPr>
      </xdr:nvCxnSpPr>
      <xdr:spPr>
        <a:xfrm>
          <a:off x="2045805" y="3270891"/>
          <a:ext cx="256759" cy="9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107674</xdr:colOff>
      <xdr:row>17</xdr:row>
      <xdr:rowOff>41414</xdr:rowOff>
    </xdr:from>
    <xdr:to>
      <xdr:col>5</xdr:col>
      <xdr:colOff>306457</xdr:colOff>
      <xdr:row>18</xdr:row>
      <xdr:rowOff>192655</xdr:rowOff>
    </xdr:to>
    <xdr:sp macro="" textlink="">
      <xdr:nvSpPr>
        <xdr:cNvPr id="101" name="6 Akış Çizelgesi: Önceden Tanımlı İşlem"/>
        <xdr:cNvSpPr/>
      </xdr:nvSpPr>
      <xdr:spPr>
        <a:xfrm>
          <a:off x="2170044" y="3843131"/>
          <a:ext cx="157369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 süreci</a:t>
          </a:r>
        </a:p>
      </xdr:txBody>
    </xdr:sp>
    <xdr:clientData/>
  </xdr:twoCellAnchor>
  <xdr:twoCellAnchor>
    <xdr:from>
      <xdr:col>4</xdr:col>
      <xdr:colOff>207066</xdr:colOff>
      <xdr:row>18</xdr:row>
      <xdr:rowOff>192655</xdr:rowOff>
    </xdr:from>
    <xdr:to>
      <xdr:col>4</xdr:col>
      <xdr:colOff>219489</xdr:colOff>
      <xdr:row>20</xdr:row>
      <xdr:rowOff>57978</xdr:rowOff>
    </xdr:to>
    <xdr:cxnSp macro="">
      <xdr:nvCxnSpPr>
        <xdr:cNvPr id="104" name="Düz Ok Bağlayıcısı 103"/>
        <xdr:cNvCxnSpPr>
          <a:stCxn id="101" idx="2"/>
          <a:endCxn id="50" idx="0"/>
        </xdr:cNvCxnSpPr>
      </xdr:nvCxnSpPr>
      <xdr:spPr>
        <a:xfrm>
          <a:off x="2956892" y="4209720"/>
          <a:ext cx="12423" cy="2960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124239</xdr:colOff>
      <xdr:row>28</xdr:row>
      <xdr:rowOff>33130</xdr:rowOff>
    </xdr:from>
    <xdr:to>
      <xdr:col>5</xdr:col>
      <xdr:colOff>314740</xdr:colOff>
      <xdr:row>31</xdr:row>
      <xdr:rowOff>82826</xdr:rowOff>
    </xdr:to>
    <xdr:sp macro="" textlink="">
      <xdr:nvSpPr>
        <xdr:cNvPr id="118" name="1 Akış Çizelgesi: İşlem"/>
        <xdr:cNvSpPr/>
      </xdr:nvSpPr>
      <xdr:spPr>
        <a:xfrm>
          <a:off x="2186609" y="6203673"/>
          <a:ext cx="1565414"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En iyi fiyat teklifini</a:t>
          </a:r>
          <a:r>
            <a:rPr lang="tr-TR" sz="1000" baseline="0">
              <a:latin typeface="Tahoma" panose="020B0604030504040204" pitchFamily="34" charset="0"/>
              <a:ea typeface="Tahoma" panose="020B0604030504040204" pitchFamily="34" charset="0"/>
              <a:cs typeface="Tahoma" panose="020B0604030504040204" pitchFamily="34" charset="0"/>
            </a:rPr>
            <a:t> verenden malzemelerin teslim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219490</xdr:colOff>
      <xdr:row>31</xdr:row>
      <xdr:rowOff>82826</xdr:rowOff>
    </xdr:from>
    <xdr:to>
      <xdr:col>4</xdr:col>
      <xdr:colOff>228090</xdr:colOff>
      <xdr:row>32</xdr:row>
      <xdr:rowOff>82826</xdr:rowOff>
    </xdr:to>
    <xdr:cxnSp macro="">
      <xdr:nvCxnSpPr>
        <xdr:cNvPr id="122" name="Düz Ok Bağlayıcısı 121"/>
        <xdr:cNvCxnSpPr>
          <a:stCxn id="118" idx="2"/>
          <a:endCxn id="53" idx="0"/>
        </xdr:cNvCxnSpPr>
      </xdr:nvCxnSpPr>
      <xdr:spPr>
        <a:xfrm>
          <a:off x="2969316" y="6899413"/>
          <a:ext cx="8600" cy="215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687455</xdr:colOff>
      <xdr:row>28</xdr:row>
      <xdr:rowOff>24848</xdr:rowOff>
    </xdr:from>
    <xdr:to>
      <xdr:col>7</xdr:col>
      <xdr:colOff>679172</xdr:colOff>
      <xdr:row>30</xdr:row>
      <xdr:rowOff>190499</xdr:rowOff>
    </xdr:to>
    <xdr:sp macro="" textlink="">
      <xdr:nvSpPr>
        <xdr:cNvPr id="126" name="7 Akış Çizelgesi: Belge"/>
        <xdr:cNvSpPr/>
      </xdr:nvSpPr>
      <xdr:spPr>
        <a:xfrm>
          <a:off x="4124738" y="6303065"/>
          <a:ext cx="1366630" cy="59634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Muyane kabul Komisyon Tutanağı</a:t>
          </a:r>
        </a:p>
      </xdr:txBody>
    </xdr:sp>
    <xdr:clientData/>
  </xdr:twoCellAnchor>
  <xdr:twoCellAnchor>
    <xdr:from>
      <xdr:col>5</xdr:col>
      <xdr:colOff>314740</xdr:colOff>
      <xdr:row>29</xdr:row>
      <xdr:rowOff>107674</xdr:rowOff>
    </xdr:from>
    <xdr:to>
      <xdr:col>5</xdr:col>
      <xdr:colOff>687455</xdr:colOff>
      <xdr:row>29</xdr:row>
      <xdr:rowOff>165652</xdr:rowOff>
    </xdr:to>
    <xdr:cxnSp macro="">
      <xdr:nvCxnSpPr>
        <xdr:cNvPr id="127" name="Düz Ok Bağlayıcısı 126"/>
        <xdr:cNvCxnSpPr>
          <a:stCxn id="118" idx="3"/>
          <a:endCxn id="126" idx="1"/>
        </xdr:cNvCxnSpPr>
      </xdr:nvCxnSpPr>
      <xdr:spPr>
        <a:xfrm flipV="1">
          <a:off x="3752023" y="6601239"/>
          <a:ext cx="372715" cy="57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59" name="Resim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7" name="15 Akış Çizelgesi: Manyetik Disk"/>
        <xdr:cNvSpPr/>
      </xdr:nvSpPr>
      <xdr:spPr>
        <a:xfrm>
          <a:off x="6291027" y="1504056"/>
          <a:ext cx="987374" cy="3772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231404</xdr:colOff>
      <xdr:row>4</xdr:row>
      <xdr:rowOff>180107</xdr:rowOff>
    </xdr:from>
    <xdr:to>
      <xdr:col>4</xdr:col>
      <xdr:colOff>244337</xdr:colOff>
      <xdr:row>5</xdr:row>
      <xdr:rowOff>91113</xdr:rowOff>
    </xdr:to>
    <xdr:cxnSp macro="">
      <xdr:nvCxnSpPr>
        <xdr:cNvPr id="34" name="Düz Ok Bağlayıcısı 33"/>
        <xdr:cNvCxnSpPr>
          <a:stCxn id="50" idx="4"/>
          <a:endCxn id="35" idx="0"/>
        </xdr:cNvCxnSpPr>
      </xdr:nvCxnSpPr>
      <xdr:spPr>
        <a:xfrm>
          <a:off x="2981230" y="1289977"/>
          <a:ext cx="12933" cy="126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356151</xdr:colOff>
      <xdr:row>5</xdr:row>
      <xdr:rowOff>91113</xdr:rowOff>
    </xdr:from>
    <xdr:to>
      <xdr:col>5</xdr:col>
      <xdr:colOff>132521</xdr:colOff>
      <xdr:row>8</xdr:row>
      <xdr:rowOff>82826</xdr:rowOff>
    </xdr:to>
    <xdr:sp macro="" textlink="">
      <xdr:nvSpPr>
        <xdr:cNvPr id="35" name="1 Akış Çizelgesi: İşlem"/>
        <xdr:cNvSpPr/>
      </xdr:nvSpPr>
      <xdr:spPr>
        <a:xfrm>
          <a:off x="2413551" y="1319838"/>
          <a:ext cx="1147970" cy="6489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Faturanın</a:t>
          </a:r>
          <a:r>
            <a:rPr lang="tr-TR" baseline="0"/>
            <a:t> düzenlenmesi</a:t>
          </a:r>
          <a:endParaRPr lang="tr-TR"/>
        </a:p>
      </xdr:txBody>
    </xdr:sp>
    <xdr:clientData/>
  </xdr:twoCellAnchor>
  <xdr:twoCellAnchor>
    <xdr:from>
      <xdr:col>4</xdr:col>
      <xdr:colOff>244337</xdr:colOff>
      <xdr:row>8</xdr:row>
      <xdr:rowOff>82826</xdr:rowOff>
    </xdr:from>
    <xdr:to>
      <xdr:col>4</xdr:col>
      <xdr:colOff>244337</xdr:colOff>
      <xdr:row>9</xdr:row>
      <xdr:rowOff>124236</xdr:rowOff>
    </xdr:to>
    <xdr:cxnSp macro="">
      <xdr:nvCxnSpPr>
        <xdr:cNvPr id="36" name="Düz Ok Bağlayıcısı 35"/>
        <xdr:cNvCxnSpPr>
          <a:stCxn id="35" idx="2"/>
          <a:endCxn id="40" idx="0"/>
        </xdr:cNvCxnSpPr>
      </xdr:nvCxnSpPr>
      <xdr:spPr>
        <a:xfrm>
          <a:off x="2994163" y="2054087"/>
          <a:ext cx="0" cy="256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289890</xdr:colOff>
      <xdr:row>9</xdr:row>
      <xdr:rowOff>124236</xdr:rowOff>
    </xdr:from>
    <xdr:to>
      <xdr:col>5</xdr:col>
      <xdr:colOff>198782</xdr:colOff>
      <xdr:row>12</xdr:row>
      <xdr:rowOff>173933</xdr:rowOff>
    </xdr:to>
    <xdr:sp macro="" textlink="">
      <xdr:nvSpPr>
        <xdr:cNvPr id="40" name="1 Akış Çizelgesi: İşlem"/>
        <xdr:cNvSpPr/>
      </xdr:nvSpPr>
      <xdr:spPr>
        <a:xfrm>
          <a:off x="2352260" y="2310845"/>
          <a:ext cx="1283805"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 fişinin düzenlenerek imzalanması</a:t>
          </a:r>
        </a:p>
      </xdr:txBody>
    </xdr:sp>
    <xdr:clientData/>
  </xdr:twoCellAnchor>
  <xdr:twoCellAnchor>
    <xdr:from>
      <xdr:col>6</xdr:col>
      <xdr:colOff>107672</xdr:colOff>
      <xdr:row>14</xdr:row>
      <xdr:rowOff>91109</xdr:rowOff>
    </xdr:from>
    <xdr:to>
      <xdr:col>7</xdr:col>
      <xdr:colOff>240194</xdr:colOff>
      <xdr:row>17</xdr:row>
      <xdr:rowOff>49696</xdr:rowOff>
    </xdr:to>
    <xdr:sp macro="" textlink="">
      <xdr:nvSpPr>
        <xdr:cNvPr id="41" name="7 Akış Çizelgesi: Belge"/>
        <xdr:cNvSpPr/>
      </xdr:nvSpPr>
      <xdr:spPr>
        <a:xfrm>
          <a:off x="4232411" y="3354457"/>
          <a:ext cx="819979" cy="6046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emri belgesi</a:t>
          </a:r>
        </a:p>
      </xdr:txBody>
    </xdr:sp>
    <xdr:clientData/>
  </xdr:twoCellAnchor>
  <xdr:twoCellAnchor>
    <xdr:from>
      <xdr:col>5</xdr:col>
      <xdr:colOff>554933</xdr:colOff>
      <xdr:row>15</xdr:row>
      <xdr:rowOff>115957</xdr:rowOff>
    </xdr:from>
    <xdr:to>
      <xdr:col>6</xdr:col>
      <xdr:colOff>107672</xdr:colOff>
      <xdr:row>15</xdr:row>
      <xdr:rowOff>178076</xdr:rowOff>
    </xdr:to>
    <xdr:cxnSp macro="">
      <xdr:nvCxnSpPr>
        <xdr:cNvPr id="42" name="Düz Ok Bağlayıcısı 41"/>
        <xdr:cNvCxnSpPr>
          <a:stCxn id="45" idx="3"/>
          <a:endCxn id="41" idx="1"/>
        </xdr:cNvCxnSpPr>
      </xdr:nvCxnSpPr>
      <xdr:spPr>
        <a:xfrm>
          <a:off x="3992216" y="3594653"/>
          <a:ext cx="240195" cy="62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227771</xdr:colOff>
      <xdr:row>12</xdr:row>
      <xdr:rowOff>173933</xdr:rowOff>
    </xdr:from>
    <xdr:to>
      <xdr:col>4</xdr:col>
      <xdr:colOff>244337</xdr:colOff>
      <xdr:row>14</xdr:row>
      <xdr:rowOff>49696</xdr:rowOff>
    </xdr:to>
    <xdr:cxnSp macro="">
      <xdr:nvCxnSpPr>
        <xdr:cNvPr id="44" name="Düz Ok Bağlayıcısı 43"/>
        <xdr:cNvCxnSpPr>
          <a:stCxn id="40" idx="2"/>
          <a:endCxn id="45" idx="0"/>
        </xdr:cNvCxnSpPr>
      </xdr:nvCxnSpPr>
      <xdr:spPr>
        <a:xfrm flipH="1">
          <a:off x="2977597" y="3006585"/>
          <a:ext cx="16566" cy="306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588064</xdr:colOff>
      <xdr:row>14</xdr:row>
      <xdr:rowOff>49696</xdr:rowOff>
    </xdr:from>
    <xdr:to>
      <xdr:col>5</xdr:col>
      <xdr:colOff>554933</xdr:colOff>
      <xdr:row>16</xdr:row>
      <xdr:rowOff>182218</xdr:rowOff>
    </xdr:to>
    <xdr:sp macro="" textlink="">
      <xdr:nvSpPr>
        <xdr:cNvPr id="45" name="1 Akış Çizelgesi: İşlem"/>
        <xdr:cNvSpPr/>
      </xdr:nvSpPr>
      <xdr:spPr>
        <a:xfrm>
          <a:off x="1962977" y="3313044"/>
          <a:ext cx="2029239" cy="563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KBS Harcama Yönetim Sistemi</a:t>
          </a:r>
          <a:r>
            <a:rPr lang="tr-TR" sz="1000" baseline="0">
              <a:latin typeface="Tahoma" panose="020B0604030504040204" pitchFamily="34" charset="0"/>
              <a:ea typeface="Tahoma" panose="020B0604030504040204" pitchFamily="34" charset="0"/>
              <a:cs typeface="Tahoma" panose="020B0604030504040204" pitchFamily="34" charset="0"/>
            </a:rPr>
            <a:t> üzerinden ödeme emri belgesi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227771</xdr:colOff>
      <xdr:row>16</xdr:row>
      <xdr:rowOff>182218</xdr:rowOff>
    </xdr:from>
    <xdr:to>
      <xdr:col>4</xdr:col>
      <xdr:colOff>227772</xdr:colOff>
      <xdr:row>17</xdr:row>
      <xdr:rowOff>190500</xdr:rowOff>
    </xdr:to>
    <xdr:cxnSp macro="">
      <xdr:nvCxnSpPr>
        <xdr:cNvPr id="46" name="Düz Ok Bağlayıcısı 45"/>
        <xdr:cNvCxnSpPr>
          <a:stCxn id="45" idx="2"/>
          <a:endCxn id="47" idx="0"/>
        </xdr:cNvCxnSpPr>
      </xdr:nvCxnSpPr>
      <xdr:spPr>
        <a:xfrm>
          <a:off x="2977597" y="3876261"/>
          <a:ext cx="1"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132521</xdr:colOff>
      <xdr:row>17</xdr:row>
      <xdr:rowOff>190500</xdr:rowOff>
    </xdr:from>
    <xdr:to>
      <xdr:col>5</xdr:col>
      <xdr:colOff>323022</xdr:colOff>
      <xdr:row>20</xdr:row>
      <xdr:rowOff>91109</xdr:rowOff>
    </xdr:to>
    <xdr:sp macro="" textlink="">
      <xdr:nvSpPr>
        <xdr:cNvPr id="47" name="1 Akış Çizelgesi: İşlem"/>
        <xdr:cNvSpPr/>
      </xdr:nvSpPr>
      <xdr:spPr>
        <a:xfrm>
          <a:off x="2194891" y="4099891"/>
          <a:ext cx="1565414" cy="546653"/>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Ödeme emri belgesi</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n</a:t>
          </a:r>
          <a:r>
            <a:rPr lang="tr-TR" sz="1000">
              <a:latin typeface="Tahoma" panose="020B0604030504040204" pitchFamily="34" charset="0"/>
              <a:ea typeface="Tahoma" panose="020B0604030504040204" pitchFamily="34" charset="0"/>
              <a:cs typeface="Tahoma" panose="020B0604030504040204" pitchFamily="34" charset="0"/>
            </a:rPr>
            <a:t>in imzalanması</a:t>
          </a:r>
        </a:p>
      </xdr:txBody>
    </xdr:sp>
    <xdr:clientData/>
  </xdr:twoCellAnchor>
  <xdr:twoCellAnchor>
    <xdr:from>
      <xdr:col>4</xdr:col>
      <xdr:colOff>219490</xdr:colOff>
      <xdr:row>20</xdr:row>
      <xdr:rowOff>91109</xdr:rowOff>
    </xdr:from>
    <xdr:to>
      <xdr:col>4</xdr:col>
      <xdr:colOff>227772</xdr:colOff>
      <xdr:row>21</xdr:row>
      <xdr:rowOff>149086</xdr:rowOff>
    </xdr:to>
    <xdr:cxnSp macro="">
      <xdr:nvCxnSpPr>
        <xdr:cNvPr id="49" name="Düz Ok Bağlayıcısı 48"/>
        <xdr:cNvCxnSpPr>
          <a:stCxn id="47" idx="2"/>
          <a:endCxn id="55" idx="0"/>
        </xdr:cNvCxnSpPr>
      </xdr:nvCxnSpPr>
      <xdr:spPr>
        <a:xfrm flipH="1">
          <a:off x="2969316" y="4646544"/>
          <a:ext cx="8282" cy="273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11596</xdr:colOff>
      <xdr:row>3</xdr:row>
      <xdr:rowOff>103116</xdr:rowOff>
    </xdr:from>
    <xdr:to>
      <xdr:col>4</xdr:col>
      <xdr:colOff>451211</xdr:colOff>
      <xdr:row>4</xdr:row>
      <xdr:rowOff>180107</xdr:rowOff>
    </xdr:to>
    <xdr:sp macro="" textlink="">
      <xdr:nvSpPr>
        <xdr:cNvPr id="50" name="12 Akış Çizelgesi: Bağlayıcı"/>
        <xdr:cNvSpPr/>
      </xdr:nvSpPr>
      <xdr:spPr>
        <a:xfrm>
          <a:off x="2761422" y="99763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3</xdr:col>
      <xdr:colOff>124239</xdr:colOff>
      <xdr:row>21</xdr:row>
      <xdr:rowOff>149086</xdr:rowOff>
    </xdr:from>
    <xdr:to>
      <xdr:col>5</xdr:col>
      <xdr:colOff>314740</xdr:colOff>
      <xdr:row>24</xdr:row>
      <xdr:rowOff>198783</xdr:rowOff>
    </xdr:to>
    <xdr:sp macro="" textlink="">
      <xdr:nvSpPr>
        <xdr:cNvPr id="55" name="1 Akış Çizelgesi: İşlem"/>
        <xdr:cNvSpPr/>
      </xdr:nvSpPr>
      <xdr:spPr>
        <a:xfrm>
          <a:off x="2186609" y="4812195"/>
          <a:ext cx="1565414"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emri belgesi </a:t>
          </a:r>
          <a:r>
            <a:rPr lang="tr-TR" sz="1000" baseline="0">
              <a:latin typeface="Tahoma" panose="020B0604030504040204" pitchFamily="34" charset="0"/>
              <a:ea typeface="Tahoma" panose="020B0604030504040204" pitchFamily="34" charset="0"/>
              <a:cs typeface="Tahoma" panose="020B0604030504040204" pitchFamily="34" charset="0"/>
            </a:rPr>
            <a:t> ve eklerinin Muhasebe Müdürlüğüne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211207</xdr:colOff>
      <xdr:row>24</xdr:row>
      <xdr:rowOff>198783</xdr:rowOff>
    </xdr:from>
    <xdr:to>
      <xdr:col>4</xdr:col>
      <xdr:colOff>219490</xdr:colOff>
      <xdr:row>26</xdr:row>
      <xdr:rowOff>8282</xdr:rowOff>
    </xdr:to>
    <xdr:cxnSp macro="">
      <xdr:nvCxnSpPr>
        <xdr:cNvPr id="56" name="Düz Ok Bağlayıcısı 55"/>
        <xdr:cNvCxnSpPr>
          <a:stCxn id="55" idx="2"/>
          <a:endCxn id="90" idx="0"/>
        </xdr:cNvCxnSpPr>
      </xdr:nvCxnSpPr>
      <xdr:spPr>
        <a:xfrm flipH="1">
          <a:off x="2961033" y="5507935"/>
          <a:ext cx="8283"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24847</xdr:colOff>
      <xdr:row>10</xdr:row>
      <xdr:rowOff>0</xdr:rowOff>
    </xdr:from>
    <xdr:to>
      <xdr:col>6</xdr:col>
      <xdr:colOff>604630</xdr:colOff>
      <xdr:row>12</xdr:row>
      <xdr:rowOff>57978</xdr:rowOff>
    </xdr:to>
    <xdr:sp macro="" textlink="">
      <xdr:nvSpPr>
        <xdr:cNvPr id="65" name="7 Akış Çizelgesi: Belge"/>
        <xdr:cNvSpPr/>
      </xdr:nvSpPr>
      <xdr:spPr>
        <a:xfrm>
          <a:off x="4149586" y="2401957"/>
          <a:ext cx="579783" cy="4886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TİF</a:t>
          </a:r>
        </a:p>
      </xdr:txBody>
    </xdr:sp>
    <xdr:clientData/>
  </xdr:twoCellAnchor>
  <xdr:twoCellAnchor>
    <xdr:from>
      <xdr:col>5</xdr:col>
      <xdr:colOff>198782</xdr:colOff>
      <xdr:row>11</xdr:row>
      <xdr:rowOff>28990</xdr:rowOff>
    </xdr:from>
    <xdr:to>
      <xdr:col>6</xdr:col>
      <xdr:colOff>24847</xdr:colOff>
      <xdr:row>11</xdr:row>
      <xdr:rowOff>41411</xdr:rowOff>
    </xdr:to>
    <xdr:cxnSp macro="">
      <xdr:nvCxnSpPr>
        <xdr:cNvPr id="66" name="Düz Ok Bağlayıcısı 65"/>
        <xdr:cNvCxnSpPr>
          <a:stCxn id="40" idx="3"/>
          <a:endCxn id="65" idx="1"/>
        </xdr:cNvCxnSpPr>
      </xdr:nvCxnSpPr>
      <xdr:spPr>
        <a:xfrm flipV="1">
          <a:off x="3636065" y="2646294"/>
          <a:ext cx="513521" cy="12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654327</xdr:colOff>
      <xdr:row>26</xdr:row>
      <xdr:rowOff>8282</xdr:rowOff>
    </xdr:from>
    <xdr:to>
      <xdr:col>5</xdr:col>
      <xdr:colOff>455543</xdr:colOff>
      <xdr:row>29</xdr:row>
      <xdr:rowOff>190500</xdr:rowOff>
    </xdr:to>
    <xdr:sp macro="" textlink="">
      <xdr:nvSpPr>
        <xdr:cNvPr id="90" name="1 Akış Çizelgesi: İşlem"/>
        <xdr:cNvSpPr/>
      </xdr:nvSpPr>
      <xdr:spPr>
        <a:xfrm>
          <a:off x="2029240" y="5748130"/>
          <a:ext cx="1863586"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Müdürlüğünce</a:t>
          </a:r>
          <a:r>
            <a:rPr lang="tr-TR" sz="1000" baseline="0">
              <a:latin typeface="Tahoma" panose="020B0604030504040204" pitchFamily="34" charset="0"/>
              <a:ea typeface="Tahoma" panose="020B0604030504040204" pitchFamily="34" charset="0"/>
              <a:cs typeface="Tahoma" panose="020B0604030504040204" pitchFamily="34" charset="0"/>
            </a:rPr>
            <a:t> Ödeme yapılması veya ödemenin vergi alacağına mahsup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240196</xdr:colOff>
      <xdr:row>31</xdr:row>
      <xdr:rowOff>53837</xdr:rowOff>
    </xdr:from>
    <xdr:to>
      <xdr:col>5</xdr:col>
      <xdr:colOff>165653</xdr:colOff>
      <xdr:row>32</xdr:row>
      <xdr:rowOff>115956</xdr:rowOff>
    </xdr:to>
    <xdr:sp macro="" textlink="">
      <xdr:nvSpPr>
        <xdr:cNvPr id="91" name="4 Akış Çizelgesi: Sonlandırıcı"/>
        <xdr:cNvSpPr/>
      </xdr:nvSpPr>
      <xdr:spPr>
        <a:xfrm>
          <a:off x="2302566" y="6870424"/>
          <a:ext cx="1300370" cy="2774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4</xdr:col>
      <xdr:colOff>202925</xdr:colOff>
      <xdr:row>29</xdr:row>
      <xdr:rowOff>190500</xdr:rowOff>
    </xdr:from>
    <xdr:to>
      <xdr:col>4</xdr:col>
      <xdr:colOff>211207</xdr:colOff>
      <xdr:row>31</xdr:row>
      <xdr:rowOff>53837</xdr:rowOff>
    </xdr:to>
    <xdr:cxnSp macro="">
      <xdr:nvCxnSpPr>
        <xdr:cNvPr id="93" name="Düz Ok Bağlayıcısı 92"/>
        <xdr:cNvCxnSpPr>
          <a:stCxn id="90" idx="2"/>
          <a:endCxn id="91" idx="0"/>
        </xdr:cNvCxnSpPr>
      </xdr:nvCxnSpPr>
      <xdr:spPr>
        <a:xfrm flipH="1">
          <a:off x="2952751" y="6576391"/>
          <a:ext cx="8282" cy="2940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53" name="Resim 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579783</xdr:colOff>
      <xdr:row>4</xdr:row>
      <xdr:rowOff>107673</xdr:rowOff>
    </xdr:from>
    <xdr:to>
      <xdr:col>2</xdr:col>
      <xdr:colOff>372717</xdr:colOff>
      <xdr:row>7</xdr:row>
      <xdr:rowOff>49695</xdr:rowOff>
    </xdr:to>
    <xdr:sp macro="" textlink="">
      <xdr:nvSpPr>
        <xdr:cNvPr id="13" name="1 Akış Çizelgesi: İşlem"/>
        <xdr:cNvSpPr/>
      </xdr:nvSpPr>
      <xdr:spPr>
        <a:xfrm>
          <a:off x="579783" y="110986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Satınalma süreci Görevlisi</a:t>
          </a:r>
          <a:endParaRPr lang="tr-TR"/>
        </a:p>
      </xdr:txBody>
    </xdr:sp>
    <xdr:clientData/>
  </xdr:twoCellAnchor>
  <xdr:twoCellAnchor>
    <xdr:from>
      <xdr:col>4</xdr:col>
      <xdr:colOff>44726</xdr:colOff>
      <xdr:row>5</xdr:row>
      <xdr:rowOff>135837</xdr:rowOff>
    </xdr:from>
    <xdr:to>
      <xdr:col>5</xdr:col>
      <xdr:colOff>525116</xdr:colOff>
      <xdr:row>8</xdr:row>
      <xdr:rowOff>190500</xdr:rowOff>
    </xdr:to>
    <xdr:sp macro="" textlink="">
      <xdr:nvSpPr>
        <xdr:cNvPr id="16" name="4 Akış Çizelgesi: İşlem"/>
        <xdr:cNvSpPr/>
      </xdr:nvSpPr>
      <xdr:spPr>
        <a:xfrm>
          <a:off x="2794552" y="1353380"/>
          <a:ext cx="1167847" cy="7007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3</xdr:col>
      <xdr:colOff>563216</xdr:colOff>
      <xdr:row>1</xdr:row>
      <xdr:rowOff>149088</xdr:rowOff>
    </xdr:from>
    <xdr:to>
      <xdr:col>5</xdr:col>
      <xdr:colOff>356150</xdr:colOff>
      <xdr:row>4</xdr:row>
      <xdr:rowOff>91109</xdr:rowOff>
    </xdr:to>
    <xdr:sp macro="" textlink="">
      <xdr:nvSpPr>
        <xdr:cNvPr id="21" name="12 Akış Çizelgesi: İşlem"/>
        <xdr:cNvSpPr/>
      </xdr:nvSpPr>
      <xdr:spPr>
        <a:xfrm>
          <a:off x="2625586" y="50524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1</xdr:col>
      <xdr:colOff>476250</xdr:colOff>
      <xdr:row>7</xdr:row>
      <xdr:rowOff>49695</xdr:rowOff>
    </xdr:from>
    <xdr:to>
      <xdr:col>3</xdr:col>
      <xdr:colOff>227773</xdr:colOff>
      <xdr:row>10</xdr:row>
      <xdr:rowOff>140805</xdr:rowOff>
    </xdr:to>
    <xdr:cxnSp macro="">
      <xdr:nvCxnSpPr>
        <xdr:cNvPr id="22" name="14 Düz Ok Bağlayıcısı"/>
        <xdr:cNvCxnSpPr>
          <a:stCxn id="13" idx="2"/>
          <a:endCxn id="29" idx="0"/>
        </xdr:cNvCxnSpPr>
      </xdr:nvCxnSpPr>
      <xdr:spPr>
        <a:xfrm>
          <a:off x="1163707" y="1697934"/>
          <a:ext cx="1126436" cy="7371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5</xdr:row>
      <xdr:rowOff>186359</xdr:rowOff>
    </xdr:from>
    <xdr:to>
      <xdr:col>4</xdr:col>
      <xdr:colOff>44726</xdr:colOff>
      <xdr:row>7</xdr:row>
      <xdr:rowOff>55495</xdr:rowOff>
    </xdr:to>
    <xdr:cxnSp macro="">
      <xdr:nvCxnSpPr>
        <xdr:cNvPr id="26" name="21 Düz Ok Bağlayıcısı"/>
        <xdr:cNvCxnSpPr>
          <a:stCxn id="16" idx="1"/>
          <a:endCxn id="13" idx="3"/>
        </xdr:cNvCxnSpPr>
      </xdr:nvCxnSpPr>
      <xdr:spPr>
        <a:xfrm flipH="1" flipV="1">
          <a:off x="1747630" y="1403902"/>
          <a:ext cx="1046922" cy="2998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405848</xdr:colOff>
      <xdr:row>5</xdr:row>
      <xdr:rowOff>182218</xdr:rowOff>
    </xdr:from>
    <xdr:to>
      <xdr:col>8</xdr:col>
      <xdr:colOff>198782</xdr:colOff>
      <xdr:row>8</xdr:row>
      <xdr:rowOff>124239</xdr:rowOff>
    </xdr:to>
    <xdr:sp macro="" textlink="">
      <xdr:nvSpPr>
        <xdr:cNvPr id="24" name="4 Akış Çizelgesi: İşlem"/>
        <xdr:cNvSpPr/>
      </xdr:nvSpPr>
      <xdr:spPr>
        <a:xfrm>
          <a:off x="4530587" y="139976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5</xdr:col>
      <xdr:colOff>525116</xdr:colOff>
      <xdr:row>7</xdr:row>
      <xdr:rowOff>45555</xdr:rowOff>
    </xdr:from>
    <xdr:to>
      <xdr:col>6</xdr:col>
      <xdr:colOff>405848</xdr:colOff>
      <xdr:row>7</xdr:row>
      <xdr:rowOff>55495</xdr:rowOff>
    </xdr:to>
    <xdr:cxnSp macro="">
      <xdr:nvCxnSpPr>
        <xdr:cNvPr id="27" name="21 Düz Ok Bağlayıcısı"/>
        <xdr:cNvCxnSpPr>
          <a:stCxn id="24" idx="1"/>
          <a:endCxn id="16" idx="3"/>
        </xdr:cNvCxnSpPr>
      </xdr:nvCxnSpPr>
      <xdr:spPr>
        <a:xfrm flipH="1">
          <a:off x="3962399" y="1693794"/>
          <a:ext cx="568188" cy="9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331306</xdr:colOff>
      <xdr:row>10</xdr:row>
      <xdr:rowOff>140805</xdr:rowOff>
    </xdr:from>
    <xdr:to>
      <xdr:col>4</xdr:col>
      <xdr:colOff>124240</xdr:colOff>
      <xdr:row>13</xdr:row>
      <xdr:rowOff>82827</xdr:rowOff>
    </xdr:to>
    <xdr:sp macro="" textlink="">
      <xdr:nvSpPr>
        <xdr:cNvPr id="29" name="1 Akış Çizelgesi: İşlem"/>
        <xdr:cNvSpPr/>
      </xdr:nvSpPr>
      <xdr:spPr>
        <a:xfrm>
          <a:off x="1706219" y="2435088"/>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Piyasa</a:t>
          </a:r>
          <a:r>
            <a:rPr lang="tr-TR" sz="1100" b="0" i="0" u="none" strike="noStrike" baseline="0">
              <a:solidFill>
                <a:schemeClr val="dk1"/>
              </a:solidFill>
              <a:effectLst/>
              <a:latin typeface="+mn-lt"/>
              <a:ea typeface="+mn-ea"/>
              <a:cs typeface="+mn-cs"/>
            </a:rPr>
            <a:t> fiyat araştırma komisyonu</a:t>
          </a:r>
          <a:endParaRPr lang="tr-TR"/>
        </a:p>
      </xdr:txBody>
    </xdr:sp>
    <xdr:clientData/>
  </xdr:twoCellAnchor>
  <xdr:twoCellAnchor>
    <xdr:from>
      <xdr:col>0</xdr:col>
      <xdr:colOff>273326</xdr:colOff>
      <xdr:row>10</xdr:row>
      <xdr:rowOff>190499</xdr:rowOff>
    </xdr:from>
    <xdr:to>
      <xdr:col>2</xdr:col>
      <xdr:colOff>66260</xdr:colOff>
      <xdr:row>13</xdr:row>
      <xdr:rowOff>132521</xdr:rowOff>
    </xdr:to>
    <xdr:sp macro="" textlink="">
      <xdr:nvSpPr>
        <xdr:cNvPr id="30" name="1 Akış Çizelgesi: İşlem"/>
        <xdr:cNvSpPr/>
      </xdr:nvSpPr>
      <xdr:spPr>
        <a:xfrm>
          <a:off x="273326" y="2484782"/>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yaklaşık maliyet </a:t>
          </a:r>
          <a:r>
            <a:rPr lang="tr-TR" sz="1100" b="0" i="0" u="none" strike="noStrike" baseline="0">
              <a:solidFill>
                <a:schemeClr val="dk1"/>
              </a:solidFill>
              <a:effectLst/>
              <a:latin typeface="+mn-lt"/>
              <a:ea typeface="+mn-ea"/>
              <a:cs typeface="+mn-cs"/>
            </a:rPr>
            <a:t>araştırma komisyonu</a:t>
          </a:r>
          <a:endParaRPr lang="tr-TR"/>
        </a:p>
      </xdr:txBody>
    </xdr:sp>
    <xdr:clientData/>
  </xdr:twoCellAnchor>
  <xdr:twoCellAnchor>
    <xdr:from>
      <xdr:col>1</xdr:col>
      <xdr:colOff>169793</xdr:colOff>
      <xdr:row>7</xdr:row>
      <xdr:rowOff>49695</xdr:rowOff>
    </xdr:from>
    <xdr:to>
      <xdr:col>1</xdr:col>
      <xdr:colOff>476250</xdr:colOff>
      <xdr:row>10</xdr:row>
      <xdr:rowOff>190499</xdr:rowOff>
    </xdr:to>
    <xdr:cxnSp macro="">
      <xdr:nvCxnSpPr>
        <xdr:cNvPr id="31" name="14 Düz Ok Bağlayıcısı"/>
        <xdr:cNvCxnSpPr>
          <a:stCxn id="13" idx="2"/>
          <a:endCxn id="30" idx="0"/>
        </xdr:cNvCxnSpPr>
      </xdr:nvCxnSpPr>
      <xdr:spPr>
        <a:xfrm flipH="1">
          <a:off x="857250" y="1697934"/>
          <a:ext cx="306457" cy="78684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3</xdr:row>
      <xdr:rowOff>12425</xdr:rowOff>
    </xdr:from>
    <xdr:to>
      <xdr:col>3</xdr:col>
      <xdr:colOff>563216</xdr:colOff>
      <xdr:row>5</xdr:row>
      <xdr:rowOff>186359</xdr:rowOff>
    </xdr:to>
    <xdr:cxnSp macro="">
      <xdr:nvCxnSpPr>
        <xdr:cNvPr id="45" name="16 Düz Ok Bağlayıcısı"/>
        <xdr:cNvCxnSpPr>
          <a:stCxn id="21" idx="1"/>
          <a:endCxn id="13" idx="3"/>
        </xdr:cNvCxnSpPr>
      </xdr:nvCxnSpPr>
      <xdr:spPr>
        <a:xfrm flipH="1">
          <a:off x="1747630" y="799273"/>
          <a:ext cx="877956" cy="60462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15" sqref="F1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1053</v>
      </c>
    </row>
    <row r="4" spans="1:256">
      <c r="A4" s="53" t="s">
        <v>775</v>
      </c>
      <c r="B4" s="37" t="s">
        <v>441</v>
      </c>
      <c r="C4" s="43" t="s">
        <v>1144</v>
      </c>
    </row>
    <row r="5" spans="1:256">
      <c r="A5" s="53" t="s">
        <v>776</v>
      </c>
      <c r="B5" s="37" t="s">
        <v>440</v>
      </c>
      <c r="C5" s="42" t="s">
        <v>1143</v>
      </c>
    </row>
    <row r="6" spans="1:256" ht="25.5">
      <c r="A6" s="53" t="s">
        <v>777</v>
      </c>
      <c r="B6" s="37" t="s">
        <v>772</v>
      </c>
      <c r="C6" s="180" t="s">
        <v>1145</v>
      </c>
    </row>
    <row r="7" spans="1:256" ht="25.5">
      <c r="A7" s="53" t="s">
        <v>778</v>
      </c>
      <c r="B7" s="37" t="s">
        <v>773</v>
      </c>
      <c r="C7" s="44" t="s">
        <v>1083</v>
      </c>
    </row>
    <row r="9" spans="1:256" s="52" customFormat="1" ht="28.5">
      <c r="A9" s="129" t="s">
        <v>106</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5" t="s">
        <v>94</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2" t="s">
        <v>42</v>
      </c>
      <c r="B12" s="133"/>
      <c r="C12" s="134"/>
    </row>
    <row r="13" spans="1:256" ht="15">
      <c r="A13" s="45">
        <v>2</v>
      </c>
      <c r="B13" s="46" t="s">
        <v>779</v>
      </c>
      <c r="C13" s="47"/>
      <c r="D13" s="48"/>
    </row>
    <row r="14" spans="1:256">
      <c r="A14" s="49">
        <f>IF(AND('21_K_IK'!B9&lt;&gt;"",'21_K_IK'!C9&lt;&gt;""),1,0)</f>
        <v>1</v>
      </c>
      <c r="B14" s="60" t="s">
        <v>791</v>
      </c>
      <c r="D14" s="48"/>
    </row>
    <row r="15" spans="1:256">
      <c r="A15" s="107" t="e">
        <f>IF(AND('22_K_EK'!#REF!&lt;&gt;"",'22_K_EK'!#REF!&lt;&gt;""),1,0)</f>
        <v>#REF!</v>
      </c>
      <c r="B15" s="108" t="s">
        <v>1051</v>
      </c>
      <c r="C15" s="109"/>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t="e">
        <f>IF('32_P_Gr'!#REF!&lt;&gt;"",1,0)</f>
        <v>#REF!</v>
      </c>
      <c r="B19" s="60" t="s">
        <v>797</v>
      </c>
      <c r="C19" s="51"/>
      <c r="D19" s="48"/>
    </row>
    <row r="20" spans="1:4">
      <c r="A20" s="50" t="e">
        <f>IF('33_P_Ci'!#REF!&lt;&gt;"",1,0)</f>
        <v>#REF!</v>
      </c>
      <c r="B20" s="60" t="s">
        <v>798</v>
      </c>
      <c r="C20" s="51"/>
      <c r="D20" s="48"/>
    </row>
    <row r="21" spans="1:4">
      <c r="A21" s="50" t="e">
        <f>IF(AND('34_P_Me'!B9&lt;&gt;"",'34_P_Me'!#REF!&lt;&gt;""),1,0)</f>
        <v>#REF!</v>
      </c>
      <c r="B21" s="60" t="s">
        <v>799</v>
      </c>
      <c r="C21" s="51"/>
      <c r="D21" s="48"/>
    </row>
    <row r="22" spans="1:4">
      <c r="A22" s="50">
        <f>IF('35_P_TP'!B9&lt;&gt;"",1,0)</f>
        <v>1</v>
      </c>
      <c r="B22" s="60" t="s">
        <v>1040</v>
      </c>
      <c r="C22" s="51"/>
      <c r="D22" s="48"/>
    </row>
    <row r="23" spans="1:4">
      <c r="A23" s="50" t="e">
        <f>IF('36_P_Fr'!#REF!&lt;&gt;"",1,0)</f>
        <v>#REF!</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2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35" sqref="G35"/>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EDİNİM İŞLEMLERİ ANA SÜRECİ</v>
      </c>
    </row>
    <row r="3" spans="1:3">
      <c r="A3" s="1" t="s">
        <v>785</v>
      </c>
      <c r="B3" s="5" t="str">
        <f>IF('1_GO'!C5="","",'1_GO'!C5)</f>
        <v>DOĞRUDAN TEMİN  İŞLEMLERİ SÜRECİ</v>
      </c>
    </row>
    <row r="4" spans="1:3">
      <c r="A4" s="2"/>
      <c r="B4" s="2"/>
    </row>
    <row r="5" spans="1:3" ht="21.75">
      <c r="A5" s="6" t="s">
        <v>443</v>
      </c>
      <c r="B5" s="8"/>
    </row>
    <row r="6" spans="1:3">
      <c r="A6" s="9"/>
      <c r="B6" s="11"/>
    </row>
    <row r="7" spans="1:3">
      <c r="A7" s="3"/>
      <c r="B7" s="2"/>
    </row>
    <row r="8" spans="1:3">
      <c r="A8" s="1" t="s">
        <v>782</v>
      </c>
      <c r="B8" s="1" t="s">
        <v>800</v>
      </c>
    </row>
    <row r="9" spans="1:3" ht="17.25">
      <c r="A9" s="12">
        <v>1</v>
      </c>
      <c r="B9" s="113" t="s">
        <v>1089</v>
      </c>
    </row>
  </sheetData>
  <sheetProtection selectLockedCells="1"/>
  <phoneticPr fontId="35" type="noConversion"/>
  <conditionalFormatting sqref="B1:B3">
    <cfRule type="containsBlanks" dxfId="19" priority="2">
      <formula>LEN(TRIM(B1))=0</formula>
    </cfRule>
  </conditionalFormatting>
  <conditionalFormatting sqref="A10:B65535 A9">
    <cfRule type="containsBlanks" dxfId="1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EDİNİM İŞLEMLERİ ANA SÜRECİ</v>
      </c>
    </row>
    <row r="3" spans="1:3">
      <c r="A3" s="1" t="s">
        <v>785</v>
      </c>
      <c r="B3" s="5" t="str">
        <f>IF('1_GO'!C5="","",'1_GO'!C5)</f>
        <v>DOĞRUDAN TEMİN  İŞLEMLERİ SÜRECİ</v>
      </c>
    </row>
    <row r="4" spans="1:3">
      <c r="A4" s="2"/>
      <c r="B4" s="2"/>
    </row>
    <row r="5" spans="1:3" ht="21.75">
      <c r="A5" s="6" t="s">
        <v>444</v>
      </c>
      <c r="B5" s="8"/>
    </row>
    <row r="6" spans="1:3">
      <c r="A6" s="9"/>
      <c r="B6" s="11"/>
    </row>
    <row r="7" spans="1:3">
      <c r="A7" s="3"/>
      <c r="B7" s="2"/>
    </row>
    <row r="8" spans="1:3">
      <c r="A8" s="1" t="s">
        <v>782</v>
      </c>
      <c r="B8" s="1" t="s">
        <v>801</v>
      </c>
    </row>
    <row r="9" spans="1:3" ht="17.25">
      <c r="A9" s="1">
        <v>1</v>
      </c>
      <c r="B9" s="113" t="s">
        <v>1090</v>
      </c>
    </row>
  </sheetData>
  <sheetProtection selectLockedCells="1"/>
  <phoneticPr fontId="35" type="noConversion"/>
  <conditionalFormatting sqref="B1:B3">
    <cfRule type="containsBlanks" dxfId="17" priority="5">
      <formula>LEN(TRIM(B1))=0</formula>
    </cfRule>
  </conditionalFormatting>
  <conditionalFormatting sqref="B10:B65512 A10:A65513">
    <cfRule type="containsBlanks" dxfId="16" priority="4">
      <formula>LEN(TRIM(A10))=0</formula>
    </cfRule>
  </conditionalFormatting>
  <hyperlinks>
    <hyperlink ref="C1" location="'1_GO'!A1" display="Anasayfa"/>
  </hyperlink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EDİNİM İŞLEMLERİ ANA SÜRECİ</v>
      </c>
    </row>
    <row r="3" spans="1:3">
      <c r="A3" s="1" t="s">
        <v>785</v>
      </c>
      <c r="B3" s="5" t="str">
        <f>IF('1_GO'!C5="","",'1_GO'!C5)</f>
        <v>DOĞRUDAN TEMİN  İŞLEMLERİ SÜRECİ</v>
      </c>
    </row>
    <row r="4" spans="1:3">
      <c r="A4" s="2"/>
      <c r="B4" s="2"/>
    </row>
    <row r="5" spans="1:3" ht="21.75">
      <c r="A5" s="6" t="s">
        <v>445</v>
      </c>
      <c r="B5" s="8"/>
    </row>
    <row r="6" spans="1:3">
      <c r="A6" s="9"/>
      <c r="B6" s="11"/>
    </row>
    <row r="7" spans="1:3">
      <c r="A7" s="3"/>
      <c r="B7" s="2"/>
    </row>
    <row r="8" spans="1:3">
      <c r="A8" s="1" t="s">
        <v>782</v>
      </c>
      <c r="B8" s="1" t="s">
        <v>802</v>
      </c>
    </row>
    <row r="9" spans="1:3">
      <c r="A9" s="127" t="s">
        <v>1079</v>
      </c>
      <c r="B9" s="128" t="s">
        <v>1092</v>
      </c>
    </row>
    <row r="10" spans="1:3">
      <c r="A10" s="127" t="s">
        <v>1091</v>
      </c>
      <c r="B10" s="127" t="s">
        <v>1093</v>
      </c>
    </row>
    <row r="11" spans="1:3">
      <c r="A11" s="127" t="s">
        <v>1094</v>
      </c>
      <c r="B11" s="127" t="s">
        <v>1095</v>
      </c>
    </row>
    <row r="12" spans="1:3">
      <c r="A12" s="127" t="s">
        <v>1096</v>
      </c>
      <c r="B12" s="127" t="s">
        <v>1113</v>
      </c>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sheetData>
  <sheetProtection selectLockedCells="1"/>
  <phoneticPr fontId="35" type="noConversion"/>
  <conditionalFormatting sqref="B1:B3">
    <cfRule type="containsBlanks" dxfId="15" priority="3">
      <formula>LEN(TRIM(B1))=0</formula>
    </cfRule>
  </conditionalFormatting>
  <conditionalFormatting sqref="A9 A10:B65509">
    <cfRule type="containsBlanks" dxfId="14" priority="2">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H35" sqref="H35"/>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5" t="str">
        <f>IF('1_GO'!C3="","",'1_GO'!C3)</f>
        <v>MİLLİ EMLAK SÜREÇ GRUBU</v>
      </c>
      <c r="C1" s="166"/>
      <c r="D1" s="35" t="s">
        <v>808</v>
      </c>
    </row>
    <row r="2" spans="1:4">
      <c r="A2" s="1" t="s">
        <v>786</v>
      </c>
      <c r="B2" s="167" t="str">
        <f>IF('1_GO'!C4="","",'1_GO'!C4)</f>
        <v>EDİNİM İŞLEMLERİ ANA SÜRECİ</v>
      </c>
      <c r="C2" s="168"/>
    </row>
    <row r="3" spans="1:4">
      <c r="A3" s="1" t="s">
        <v>785</v>
      </c>
      <c r="B3" s="169" t="str">
        <f>IF('1_GO'!C5="","",'1_GO'!C5)</f>
        <v>DOĞRUDAN TEMİN  İŞLEMLERİ SÜRECİ</v>
      </c>
      <c r="C3" s="17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2" t="s">
        <v>1097</v>
      </c>
      <c r="C9" s="12" t="s">
        <v>1098</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10:C65526 A9:B9">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EDİNİM İŞLEMLERİ ANA SÜRECİ</v>
      </c>
    </row>
    <row r="3" spans="1:3">
      <c r="A3" s="1" t="s">
        <v>785</v>
      </c>
      <c r="B3" s="5" t="str">
        <f>IF('1_GO'!C5="","",'1_GO'!C5)</f>
        <v>DOĞRUDAN TEMİN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1099</v>
      </c>
    </row>
    <row r="10" spans="1:3">
      <c r="A10" s="12">
        <v>2</v>
      </c>
      <c r="B10" s="12" t="s">
        <v>1100</v>
      </c>
    </row>
    <row r="11" spans="1:3">
      <c r="A11" s="12">
        <v>3</v>
      </c>
      <c r="B11" s="12" t="s">
        <v>1060</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EDİNİM İŞLEMLERİ ANA SÜRECİ</v>
      </c>
    </row>
    <row r="3" spans="1:3">
      <c r="A3" s="1" t="s">
        <v>785</v>
      </c>
      <c r="B3" s="5" t="str">
        <f>IF('1_GO'!C5="","",'1_GO'!C5)</f>
        <v>DOĞRUDAN TEMİN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1101</v>
      </c>
    </row>
    <row r="10" spans="1:3">
      <c r="A10" s="12">
        <v>2</v>
      </c>
      <c r="B10" s="12" t="s">
        <v>1102</v>
      </c>
    </row>
    <row r="11" spans="1:3">
      <c r="A11" s="12">
        <v>3</v>
      </c>
      <c r="B11" s="12" t="s">
        <v>1103</v>
      </c>
    </row>
  </sheetData>
  <sheetProtection selectLockedCells="1"/>
  <phoneticPr fontId="35" type="noConversion"/>
  <conditionalFormatting sqref="B1:B3">
    <cfRule type="containsBlanks" dxfId="9" priority="2">
      <formula>LEN(TRIM(B1))=0</formula>
    </cfRule>
  </conditionalFormatting>
  <conditionalFormatting sqref="A9:B65531">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85" zoomScaleNormal="100" zoomScaleSheetLayoutView="85" workbookViewId="0">
      <pane ySplit="8" topLeftCell="A9" activePane="bottomLeft" state="frozen"/>
      <selection pane="bottomLeft" activeCell="E23" sqref="E2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6" t="str">
        <f>IF('1_GO'!C3="","",'1_GO'!C3)</f>
        <v>MİLLİ EMLAK SÜREÇ GRUBU</v>
      </c>
      <c r="C1" s="146"/>
      <c r="D1" s="146"/>
      <c r="E1" s="35" t="s">
        <v>808</v>
      </c>
      <c r="F1" s="14"/>
    </row>
    <row r="2" spans="1:6">
      <c r="A2" s="1" t="s">
        <v>786</v>
      </c>
      <c r="B2" s="147" t="str">
        <f>IF('1_GO'!C4="","",'1_GO'!C4)</f>
        <v>EDİNİM İŞLEMLERİ ANA SÜRECİ</v>
      </c>
      <c r="C2" s="147"/>
      <c r="D2" s="147"/>
      <c r="E2" s="14"/>
      <c r="F2" s="14"/>
    </row>
    <row r="3" spans="1:6">
      <c r="A3" s="1" t="s">
        <v>785</v>
      </c>
      <c r="B3" s="148" t="str">
        <f>IF('1_GO'!C5="","",'1_GO'!C5)</f>
        <v>DOĞRUDAN TEMİN  İŞLEMLERİ SÜRECİ</v>
      </c>
      <c r="C3" s="148"/>
      <c r="D3" s="148"/>
      <c r="E3" s="14"/>
      <c r="F3" s="14"/>
    </row>
    <row r="4" spans="1:6">
      <c r="A4" s="2"/>
      <c r="B4" s="2"/>
      <c r="C4" s="2"/>
      <c r="D4" s="14"/>
      <c r="E4" s="14"/>
      <c r="F4" s="14"/>
    </row>
    <row r="5" spans="1:6" ht="21.75">
      <c r="A5" s="6" t="s">
        <v>109</v>
      </c>
      <c r="B5" s="7"/>
      <c r="C5" s="7"/>
      <c r="D5" s="16"/>
      <c r="E5" s="171" t="s">
        <v>113</v>
      </c>
      <c r="F5" s="14"/>
    </row>
    <row r="6" spans="1:6">
      <c r="A6" s="9"/>
      <c r="B6" s="10"/>
      <c r="C6" s="10"/>
      <c r="D6" s="17"/>
      <c r="E6" s="172"/>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1084</v>
      </c>
      <c r="C9" s="30" t="s">
        <v>1056</v>
      </c>
      <c r="D9" s="30" t="s">
        <v>1066</v>
      </c>
      <c r="E9" s="30" t="s">
        <v>1069</v>
      </c>
      <c r="F9" s="30" t="s">
        <v>1068</v>
      </c>
    </row>
    <row r="10" spans="1:6">
      <c r="A10" s="29">
        <v>2</v>
      </c>
      <c r="B10" s="12" t="s">
        <v>1084</v>
      </c>
      <c r="C10" s="12" t="s">
        <v>1085</v>
      </c>
      <c r="D10" s="30" t="s">
        <v>1070</v>
      </c>
      <c r="E10" s="30" t="s">
        <v>1069</v>
      </c>
      <c r="F10" s="30" t="s">
        <v>1081</v>
      </c>
    </row>
    <row r="11" spans="1:6">
      <c r="A11" s="29">
        <v>3</v>
      </c>
      <c r="B11" s="12" t="s">
        <v>1084</v>
      </c>
      <c r="C11" s="12" t="s">
        <v>1086</v>
      </c>
      <c r="D11" s="30" t="s">
        <v>1070</v>
      </c>
      <c r="E11" s="30" t="s">
        <v>1069</v>
      </c>
      <c r="F11" s="30" t="s">
        <v>1081</v>
      </c>
    </row>
    <row r="12" spans="1:6">
      <c r="A12" s="29">
        <v>4</v>
      </c>
      <c r="B12" s="12" t="s">
        <v>1057</v>
      </c>
      <c r="C12" s="12" t="s">
        <v>1084</v>
      </c>
      <c r="D12" s="30" t="s">
        <v>1070</v>
      </c>
      <c r="E12" s="30" t="s">
        <v>1067</v>
      </c>
      <c r="F12" s="30" t="s">
        <v>1071</v>
      </c>
    </row>
    <row r="13" spans="1:6">
      <c r="A13" s="29">
        <v>5</v>
      </c>
      <c r="B13" s="12" t="s">
        <v>1057</v>
      </c>
      <c r="C13" s="30" t="s">
        <v>1080</v>
      </c>
      <c r="D13" s="30" t="s">
        <v>1070</v>
      </c>
      <c r="E13" s="30" t="s">
        <v>1067</v>
      </c>
      <c r="F13" s="30" t="s">
        <v>1081</v>
      </c>
    </row>
    <row r="14" spans="1:6">
      <c r="B14" s="12"/>
    </row>
    <row r="15" spans="1:6">
      <c r="B15" s="12"/>
    </row>
    <row r="16" spans="1:6">
      <c r="B16" s="12"/>
    </row>
  </sheetData>
  <sheetProtection formatCells="0" selectLockedCells="1"/>
  <mergeCells count="4">
    <mergeCell ref="B1:D1"/>
    <mergeCell ref="B2:D2"/>
    <mergeCell ref="B3:D3"/>
    <mergeCell ref="E5:E6"/>
  </mergeCells>
  <phoneticPr fontId="35" type="noConversion"/>
  <conditionalFormatting sqref="B1:B3">
    <cfRule type="containsBlanks" dxfId="7" priority="12">
      <formula>LEN(TRIM(B1))=0</formula>
    </cfRule>
  </conditionalFormatting>
  <conditionalFormatting sqref="A9:F9 A17:F65529 D10:F11 B10 B11:C11 A10:A16 C12:F16 B12:B13">
    <cfRule type="containsBlanks" dxfId="6" priority="11">
      <formula>LEN(TRIM(A9))=0</formula>
    </cfRule>
  </conditionalFormatting>
  <conditionalFormatting sqref="B14:B16">
    <cfRule type="containsBlanks" dxfId="5" priority="3">
      <formula>LEN(TRIM(B14))=0</formula>
    </cfRule>
  </conditionalFormatting>
  <conditionalFormatting sqref="C10">
    <cfRule type="containsBlanks" dxfId="4" priority="1">
      <formula>LEN(TRIM(C10))=0</formula>
    </cfRule>
  </conditionalFormatting>
  <dataValidations count="4">
    <dataValidation type="list" allowBlank="1" showInputMessage="1" showErrorMessage="1" sqref="D818:D65529">
      <formula1>"Sürecin İşleyişi,Malzeme/Ekipman,Yazılım,İnsan Kaynağı"</formula1>
    </dataValidation>
    <dataValidation type="list" allowBlank="1" showInputMessage="1" showErrorMessage="1" sqref="D9:D817">
      <formula1>"Sözlü,Yazılı,Yazılım Aracılığı İle,Raporlama"</formula1>
    </dataValidation>
    <dataValidation type="list" allowBlank="1" showInputMessage="1" showErrorMessage="1" sqref="F9:F2491">
      <formula1>"Rapor Verme,Rapor Alma,Bilgi Verme,Bilgi Alma,Onay Alma,Onay Verme"</formula1>
    </dataValidation>
    <dataValidation type="list" allowBlank="1" showInputMessage="1" showErrorMessage="1" sqref="E9:E385">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4" sqref="G4"/>
    </sheetView>
  </sheetViews>
  <sheetFormatPr defaultRowHeight="17.25"/>
  <sheetData>
    <row r="1" spans="1:11" ht="27.75">
      <c r="A1" s="173" t="s">
        <v>1128</v>
      </c>
      <c r="B1" s="173"/>
      <c r="C1" s="173"/>
      <c r="D1" s="173"/>
      <c r="E1" s="173"/>
      <c r="F1" s="173"/>
      <c r="G1" s="173"/>
      <c r="H1" s="17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6" t="str">
        <f>IF('1_GO'!C3="","",'1_GO'!C3)</f>
        <v>MİLLİ EMLAK SÜREÇ GRUBU</v>
      </c>
      <c r="C1" s="146"/>
      <c r="D1" s="146"/>
      <c r="E1" s="35" t="s">
        <v>808</v>
      </c>
      <c r="F1" s="14"/>
      <c r="G1" s="14"/>
    </row>
    <row r="2" spans="1:7">
      <c r="A2" s="1" t="s">
        <v>786</v>
      </c>
      <c r="B2" s="147" t="str">
        <f>IF('1_GO'!C4="","",'1_GO'!C4)</f>
        <v>EDİNİM İŞLEMLERİ ANA SÜRECİ</v>
      </c>
      <c r="C2" s="147"/>
      <c r="D2" s="147"/>
      <c r="E2" s="14"/>
      <c r="F2" s="14"/>
      <c r="G2" s="14"/>
    </row>
    <row r="3" spans="1:7">
      <c r="A3" s="1" t="s">
        <v>785</v>
      </c>
      <c r="B3" s="148" t="str">
        <f>IF('1_GO'!C5="","",'1_GO'!C5)</f>
        <v>DOĞRUDAN TEMİN  İŞLEMLERİ SÜRECİ</v>
      </c>
      <c r="C3" s="148"/>
      <c r="D3" s="14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1126</v>
      </c>
      <c r="C10" s="30" t="s">
        <v>1127</v>
      </c>
      <c r="D10" s="30" t="s">
        <v>54</v>
      </c>
      <c r="E10" s="30" t="s">
        <v>1072</v>
      </c>
      <c r="F10" s="30" t="s">
        <v>1074</v>
      </c>
      <c r="G10" s="30" t="s">
        <v>1073</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D16" sqref="D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6" t="str">
        <f>IF('1_GO'!C3="","",'1_GO'!C3)</f>
        <v>MİLLİ EMLAK SÜREÇ GRUBU</v>
      </c>
      <c r="C1" s="146"/>
      <c r="D1" s="146"/>
      <c r="E1" s="35" t="s">
        <v>808</v>
      </c>
      <c r="F1" s="14"/>
    </row>
    <row r="2" spans="1:6">
      <c r="A2" s="1" t="s">
        <v>786</v>
      </c>
      <c r="B2" s="147" t="str">
        <f>IF('1_GO'!C4="","",'1_GO'!C4)</f>
        <v>EDİNİM İŞLEMLERİ ANA SÜRECİ</v>
      </c>
      <c r="C2" s="147"/>
      <c r="D2" s="147"/>
      <c r="E2" s="14"/>
      <c r="F2" s="14"/>
    </row>
    <row r="3" spans="1:6">
      <c r="A3" s="1" t="s">
        <v>785</v>
      </c>
      <c r="B3" s="148" t="str">
        <f>IF('1_GO'!C5="","",'1_GO'!C5)</f>
        <v>DOĞRUDAN TEMİN  İŞLEMLERİ SÜRECİ</v>
      </c>
      <c r="C3" s="148"/>
      <c r="D3" s="14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1075</v>
      </c>
      <c r="C10" s="29" t="s">
        <v>1076</v>
      </c>
      <c r="D10" s="29" t="s">
        <v>1077</v>
      </c>
      <c r="E10" s="29" t="s">
        <v>1077</v>
      </c>
      <c r="F10" s="29" t="s">
        <v>1078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G25" sqref="G25"/>
    </sheetView>
  </sheetViews>
  <sheetFormatPr defaultRowHeight="17.25"/>
  <sheetData>
    <row r="1" spans="1:9" ht="23.25">
      <c r="A1" s="142" t="s">
        <v>1054</v>
      </c>
      <c r="B1" s="142"/>
      <c r="C1" s="142"/>
      <c r="D1" s="142"/>
      <c r="E1" s="142"/>
      <c r="F1" s="142"/>
      <c r="G1" s="142"/>
      <c r="H1" s="142"/>
      <c r="I1" s="142"/>
    </row>
    <row r="2" spans="1:9" ht="23.25">
      <c r="A2" s="142" t="s">
        <v>1055</v>
      </c>
      <c r="B2" s="142"/>
      <c r="C2" s="142"/>
      <c r="D2" s="142"/>
      <c r="E2" s="142"/>
      <c r="F2" s="142"/>
      <c r="G2" s="142"/>
      <c r="H2" s="142"/>
      <c r="I2" s="142"/>
    </row>
    <row r="3" spans="1:9" ht="23.25">
      <c r="A3" s="141" t="s">
        <v>1082</v>
      </c>
      <c r="B3" s="141"/>
      <c r="C3" s="141"/>
      <c r="D3" s="141"/>
      <c r="E3" s="141"/>
      <c r="F3" s="141"/>
      <c r="G3" s="141"/>
      <c r="H3" s="141"/>
      <c r="I3" s="141"/>
    </row>
    <row r="17" spans="8:8">
      <c r="H17" s="111"/>
    </row>
    <row r="34" spans="1:9" ht="18" thickBot="1"/>
    <row r="35" spans="1:9">
      <c r="A35" s="143" t="s">
        <v>1114</v>
      </c>
      <c r="B35" s="144"/>
      <c r="C35" s="144"/>
      <c r="D35" s="145"/>
      <c r="E35" s="143" t="s">
        <v>1115</v>
      </c>
      <c r="F35" s="144"/>
      <c r="G35" s="144"/>
      <c r="H35" s="144"/>
      <c r="I35" s="145"/>
    </row>
    <row r="36" spans="1:9" ht="18.75" customHeight="1">
      <c r="A36" s="138" t="s">
        <v>1078</v>
      </c>
      <c r="B36" s="139"/>
      <c r="C36" s="139"/>
      <c r="D36" s="140"/>
      <c r="E36" s="138" t="s">
        <v>1057</v>
      </c>
      <c r="F36" s="139"/>
      <c r="G36" s="139"/>
      <c r="H36" s="139"/>
      <c r="I36" s="140"/>
    </row>
    <row r="37" spans="1:9" ht="18" thickBot="1">
      <c r="A37" s="114"/>
      <c r="B37" s="115"/>
      <c r="C37" s="115"/>
      <c r="D37" s="116"/>
      <c r="E37" s="114"/>
      <c r="F37" s="115"/>
      <c r="G37" s="115"/>
      <c r="H37" s="115"/>
      <c r="I37" s="11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4" t="s">
        <v>909</v>
      </c>
      <c r="B28" s="22" t="s">
        <v>910</v>
      </c>
      <c r="C28" s="22" t="s">
        <v>911</v>
      </c>
      <c r="D28" s="22" t="s">
        <v>912</v>
      </c>
    </row>
    <row r="29" spans="1:4" ht="63.75">
      <c r="A29" s="175"/>
      <c r="B29" s="22" t="s">
        <v>913</v>
      </c>
      <c r="C29" s="22" t="s">
        <v>911</v>
      </c>
      <c r="D29" s="22" t="s">
        <v>912</v>
      </c>
    </row>
    <row r="30" spans="1:4" ht="51">
      <c r="A30" s="17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7" t="s">
        <v>924</v>
      </c>
      <c r="B33" s="22" t="s">
        <v>925</v>
      </c>
      <c r="C33" s="22" t="s">
        <v>926</v>
      </c>
      <c r="D33" s="22" t="s">
        <v>927</v>
      </c>
    </row>
    <row r="34" spans="1:4" ht="51">
      <c r="A34" s="178"/>
      <c r="B34" s="22" t="s">
        <v>928</v>
      </c>
      <c r="C34" s="22" t="s">
        <v>929</v>
      </c>
      <c r="D34" s="22" t="s">
        <v>930</v>
      </c>
    </row>
    <row r="35" spans="1:4" ht="51">
      <c r="A35" s="21" t="s">
        <v>931</v>
      </c>
      <c r="B35" s="22" t="s">
        <v>932</v>
      </c>
      <c r="C35" s="22" t="s">
        <v>931</v>
      </c>
      <c r="D35" s="22" t="s">
        <v>933</v>
      </c>
    </row>
    <row r="36" spans="1:4" ht="25.5">
      <c r="A36" s="177" t="s">
        <v>934</v>
      </c>
      <c r="B36" s="22" t="s">
        <v>935</v>
      </c>
      <c r="C36" s="22" t="s">
        <v>936</v>
      </c>
      <c r="D36" s="22" t="s">
        <v>937</v>
      </c>
    </row>
    <row r="37" spans="1:4" ht="25.5">
      <c r="A37" s="179"/>
      <c r="B37" s="22" t="s">
        <v>938</v>
      </c>
      <c r="C37" s="22" t="s">
        <v>936</v>
      </c>
      <c r="D37" s="22" t="s">
        <v>937</v>
      </c>
    </row>
    <row r="38" spans="1:4" ht="38.25">
      <c r="A38" s="17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15" zoomScaleNormal="120" zoomScaleSheetLayoutView="115" zoomScalePageLayoutView="120" workbookViewId="0">
      <selection activeCell="H24" sqref="H24"/>
    </sheetView>
  </sheetViews>
  <sheetFormatPr defaultRowHeight="17.25"/>
  <sheetData>
    <row r="1" spans="1:9" ht="23.25">
      <c r="A1" s="142" t="s">
        <v>1054</v>
      </c>
      <c r="B1" s="142"/>
      <c r="C1" s="142"/>
      <c r="D1" s="142"/>
      <c r="E1" s="142"/>
      <c r="F1" s="142"/>
      <c r="G1" s="142"/>
      <c r="H1" s="142"/>
      <c r="I1" s="142"/>
    </row>
    <row r="2" spans="1:9" ht="23.25">
      <c r="A2" s="142" t="s">
        <v>1055</v>
      </c>
      <c r="B2" s="142"/>
      <c r="C2" s="142"/>
      <c r="D2" s="142"/>
      <c r="E2" s="142"/>
      <c r="F2" s="142"/>
      <c r="G2" s="142"/>
      <c r="H2" s="142"/>
      <c r="I2" s="142"/>
    </row>
    <row r="3" spans="1:9" ht="23.25">
      <c r="A3" s="141" t="s">
        <v>1082</v>
      </c>
      <c r="B3" s="141"/>
      <c r="C3" s="141"/>
      <c r="D3" s="141"/>
      <c r="E3" s="141"/>
      <c r="F3" s="141"/>
      <c r="G3" s="141"/>
      <c r="H3" s="141"/>
      <c r="I3" s="141"/>
    </row>
    <row r="17" spans="8:8">
      <c r="H17" s="111"/>
    </row>
    <row r="34" spans="1:9" ht="18" thickBot="1"/>
    <row r="35" spans="1:9">
      <c r="A35" s="143" t="s">
        <v>1114</v>
      </c>
      <c r="B35" s="144"/>
      <c r="C35" s="144"/>
      <c r="D35" s="145"/>
      <c r="E35" s="143" t="s">
        <v>1115</v>
      </c>
      <c r="F35" s="144"/>
      <c r="G35" s="144"/>
      <c r="H35" s="144"/>
      <c r="I35" s="145"/>
    </row>
    <row r="36" spans="1:9" ht="18.75" customHeight="1">
      <c r="A36" s="138" t="s">
        <v>1078</v>
      </c>
      <c r="B36" s="139"/>
      <c r="C36" s="139"/>
      <c r="D36" s="140"/>
      <c r="E36" s="138" t="s">
        <v>1057</v>
      </c>
      <c r="F36" s="139"/>
      <c r="G36" s="139"/>
      <c r="H36" s="139"/>
      <c r="I36" s="140"/>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G30" sqref="G30"/>
    </sheetView>
  </sheetViews>
  <sheetFormatPr defaultRowHeight="17.25"/>
  <sheetData>
    <row r="1" spans="1:9" ht="23.25">
      <c r="A1" s="142" t="s">
        <v>1054</v>
      </c>
      <c r="B1" s="142"/>
      <c r="C1" s="142"/>
      <c r="D1" s="142"/>
      <c r="E1" s="142"/>
      <c r="F1" s="142"/>
      <c r="G1" s="142"/>
      <c r="H1" s="142"/>
      <c r="I1" s="142"/>
    </row>
    <row r="2" spans="1:9" ht="23.25">
      <c r="A2" s="142" t="s">
        <v>1055</v>
      </c>
      <c r="B2" s="142"/>
      <c r="C2" s="142"/>
      <c r="D2" s="142"/>
      <c r="E2" s="142"/>
      <c r="F2" s="142"/>
      <c r="G2" s="142"/>
      <c r="H2" s="142"/>
      <c r="I2" s="142"/>
    </row>
    <row r="3" spans="1:9" ht="23.25">
      <c r="A3" s="141" t="s">
        <v>1082</v>
      </c>
      <c r="B3" s="141"/>
      <c r="C3" s="141"/>
      <c r="D3" s="141"/>
      <c r="E3" s="141"/>
      <c r="F3" s="141"/>
      <c r="G3" s="141"/>
      <c r="H3" s="141"/>
      <c r="I3" s="141"/>
    </row>
    <row r="17" spans="8:8">
      <c r="H17" s="111"/>
    </row>
    <row r="34" spans="1:9" ht="18" thickBot="1"/>
    <row r="35" spans="1:9">
      <c r="A35" s="143" t="s">
        <v>1114</v>
      </c>
      <c r="B35" s="144"/>
      <c r="C35" s="144"/>
      <c r="D35" s="145"/>
      <c r="E35" s="143" t="s">
        <v>1115</v>
      </c>
      <c r="F35" s="144"/>
      <c r="G35" s="144"/>
      <c r="H35" s="144"/>
      <c r="I35" s="145"/>
    </row>
    <row r="36" spans="1:9" ht="18.75" customHeight="1">
      <c r="A36" s="138" t="s">
        <v>1078</v>
      </c>
      <c r="B36" s="139"/>
      <c r="C36" s="139"/>
      <c r="D36" s="140"/>
      <c r="E36" s="138" t="s">
        <v>1057</v>
      </c>
      <c r="F36" s="139"/>
      <c r="G36" s="139"/>
      <c r="H36" s="139"/>
      <c r="I36" s="140"/>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95"/>
  <sheetViews>
    <sheetView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C33" sqref="C33"/>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6" t="str">
        <f>IF('1_GO'!C3="","",'1_GO'!C3)</f>
        <v>MİLLİ EMLAK SÜREÇ GRUBU</v>
      </c>
      <c r="C1" s="146"/>
      <c r="D1" s="146"/>
      <c r="E1" s="35" t="s">
        <v>808</v>
      </c>
      <c r="F1" s="14"/>
      <c r="G1" s="14"/>
      <c r="H1" s="14"/>
      <c r="I1" s="14"/>
      <c r="J1" s="14"/>
      <c r="K1" s="14"/>
      <c r="L1" s="14"/>
      <c r="M1" s="14"/>
    </row>
    <row r="2" spans="1:13">
      <c r="A2" s="1" t="s">
        <v>786</v>
      </c>
      <c r="B2" s="147" t="str">
        <f>IF('1_GO'!C4="","",'1_GO'!C4)</f>
        <v>EDİNİM İŞLEMLERİ ANA SÜRECİ</v>
      </c>
      <c r="C2" s="147"/>
      <c r="D2" s="147"/>
      <c r="E2" s="14"/>
      <c r="F2" s="14"/>
      <c r="G2" s="14"/>
      <c r="H2" s="14"/>
      <c r="I2" s="14"/>
      <c r="J2" s="14"/>
      <c r="K2" s="14"/>
      <c r="L2" s="14"/>
      <c r="M2" s="14"/>
    </row>
    <row r="3" spans="1:13">
      <c r="A3" s="1" t="s">
        <v>785</v>
      </c>
      <c r="B3" s="148" t="str">
        <f>IF('1_GO'!C5="","",'1_GO'!C5)</f>
        <v>DOĞRUDAN TEMİN  İŞLEMLERİ SÜRECİ</v>
      </c>
      <c r="C3" s="148"/>
      <c r="D3" s="14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86.25" customHeight="1">
      <c r="A9" s="118">
        <v>1</v>
      </c>
      <c r="B9" s="124" t="s">
        <v>1117</v>
      </c>
      <c r="C9" s="124" t="s">
        <v>1129</v>
      </c>
      <c r="D9" s="118" t="s">
        <v>1061</v>
      </c>
      <c r="E9" s="118" t="s">
        <v>1084</v>
      </c>
      <c r="F9" s="118" t="s">
        <v>1057</v>
      </c>
      <c r="G9" s="118" t="s">
        <v>1062</v>
      </c>
      <c r="H9" s="118" t="s">
        <v>1057</v>
      </c>
      <c r="I9" s="125" t="s">
        <v>1063</v>
      </c>
      <c r="J9" s="118" t="s">
        <v>1111</v>
      </c>
      <c r="K9" s="119" t="s">
        <v>1064</v>
      </c>
      <c r="L9" s="120" t="s">
        <v>1065</v>
      </c>
      <c r="M9" s="121" t="s">
        <v>820</v>
      </c>
    </row>
    <row r="10" spans="1:13" ht="86.25" customHeight="1">
      <c r="A10" s="118">
        <v>2</v>
      </c>
      <c r="B10" s="124" t="s">
        <v>1118</v>
      </c>
      <c r="C10" s="124" t="s">
        <v>1119</v>
      </c>
      <c r="D10" s="118" t="s">
        <v>1061</v>
      </c>
      <c r="E10" s="118" t="s">
        <v>1084</v>
      </c>
      <c r="F10" s="118" t="s">
        <v>1057</v>
      </c>
      <c r="G10" s="118" t="s">
        <v>1062</v>
      </c>
      <c r="H10" s="118" t="s">
        <v>1057</v>
      </c>
      <c r="I10" s="125" t="s">
        <v>1063</v>
      </c>
      <c r="J10" s="118" t="s">
        <v>1111</v>
      </c>
      <c r="K10" s="119" t="s">
        <v>1064</v>
      </c>
      <c r="L10" s="120" t="s">
        <v>1065</v>
      </c>
      <c r="M10" s="121" t="s">
        <v>820</v>
      </c>
    </row>
    <row r="11" spans="1:13" ht="142.5" customHeight="1">
      <c r="A11" s="118">
        <v>3</v>
      </c>
      <c r="B11" s="124" t="s">
        <v>1104</v>
      </c>
      <c r="C11" s="124" t="s">
        <v>1130</v>
      </c>
      <c r="D11" s="118" t="s">
        <v>1061</v>
      </c>
      <c r="E11" s="118" t="s">
        <v>1084</v>
      </c>
      <c r="F11" s="118" t="s">
        <v>1057</v>
      </c>
      <c r="G11" s="118" t="s">
        <v>1062</v>
      </c>
      <c r="H11" s="118" t="s">
        <v>1057</v>
      </c>
      <c r="I11" s="125" t="s">
        <v>1063</v>
      </c>
      <c r="J11" s="118" t="s">
        <v>1111</v>
      </c>
      <c r="K11" s="119" t="s">
        <v>1064</v>
      </c>
      <c r="L11" s="120" t="s">
        <v>1065</v>
      </c>
      <c r="M11" s="121" t="s">
        <v>820</v>
      </c>
    </row>
    <row r="12" spans="1:13" ht="115.5" customHeight="1">
      <c r="A12" s="118">
        <v>4</v>
      </c>
      <c r="B12" s="124" t="s">
        <v>1105</v>
      </c>
      <c r="C12" s="124" t="s">
        <v>1131</v>
      </c>
      <c r="D12" s="118" t="s">
        <v>1061</v>
      </c>
      <c r="E12" s="118" t="s">
        <v>1084</v>
      </c>
      <c r="F12" s="118" t="s">
        <v>1057</v>
      </c>
      <c r="G12" s="118" t="s">
        <v>1062</v>
      </c>
      <c r="H12" s="118" t="s">
        <v>1057</v>
      </c>
      <c r="I12" s="125" t="s">
        <v>1063</v>
      </c>
      <c r="J12" s="118" t="s">
        <v>1111</v>
      </c>
      <c r="K12" s="119" t="s">
        <v>1064</v>
      </c>
      <c r="L12" s="120" t="s">
        <v>1065</v>
      </c>
      <c r="M12" s="121" t="s">
        <v>820</v>
      </c>
    </row>
    <row r="13" spans="1:13" ht="81" customHeight="1">
      <c r="A13" s="118">
        <v>5</v>
      </c>
      <c r="B13" s="124" t="s">
        <v>1106</v>
      </c>
      <c r="C13" s="118" t="s">
        <v>1132</v>
      </c>
      <c r="D13" s="118" t="s">
        <v>1061</v>
      </c>
      <c r="E13" s="118" t="s">
        <v>1084</v>
      </c>
      <c r="F13" s="118" t="s">
        <v>1057</v>
      </c>
      <c r="G13" s="118" t="s">
        <v>1062</v>
      </c>
      <c r="H13" s="118" t="s">
        <v>1057</v>
      </c>
      <c r="I13" s="125" t="s">
        <v>1063</v>
      </c>
      <c r="J13" s="118" t="s">
        <v>1111</v>
      </c>
      <c r="K13" s="119" t="s">
        <v>1064</v>
      </c>
      <c r="L13" s="120" t="s">
        <v>1065</v>
      </c>
      <c r="M13" s="121" t="s">
        <v>820</v>
      </c>
    </row>
    <row r="14" spans="1:13" ht="89.25" customHeight="1" thickBot="1">
      <c r="A14" s="118">
        <v>6</v>
      </c>
      <c r="B14" s="124" t="s">
        <v>1120</v>
      </c>
      <c r="C14" s="124" t="s">
        <v>1146</v>
      </c>
      <c r="D14" s="118" t="s">
        <v>1061</v>
      </c>
      <c r="E14" s="118" t="s">
        <v>1084</v>
      </c>
      <c r="F14" s="118" t="s">
        <v>1057</v>
      </c>
      <c r="G14" s="118" t="s">
        <v>1062</v>
      </c>
      <c r="H14" s="118" t="s">
        <v>1057</v>
      </c>
      <c r="I14" s="125" t="s">
        <v>1063</v>
      </c>
      <c r="J14" s="118" t="s">
        <v>1111</v>
      </c>
      <c r="K14" s="119" t="s">
        <v>1064</v>
      </c>
      <c r="L14" s="120" t="s">
        <v>1065</v>
      </c>
      <c r="M14" s="121" t="s">
        <v>820</v>
      </c>
    </row>
    <row r="15" spans="1:13" ht="18" thickBot="1">
      <c r="A15" s="149" t="s">
        <v>1114</v>
      </c>
      <c r="B15" s="150"/>
      <c r="C15" s="151"/>
      <c r="D15" s="117"/>
      <c r="E15" s="149" t="s">
        <v>1115</v>
      </c>
      <c r="F15" s="150"/>
      <c r="G15" s="150"/>
      <c r="H15" s="150"/>
      <c r="I15" s="151"/>
      <c r="J15" s="117"/>
      <c r="K15" s="117"/>
      <c r="L15" s="152"/>
      <c r="M15" s="117"/>
    </row>
    <row r="16" spans="1:13">
      <c r="A16" s="154" t="s">
        <v>1078</v>
      </c>
      <c r="B16" s="155"/>
      <c r="C16" s="156"/>
      <c r="D16" s="117"/>
      <c r="E16" s="154" t="s">
        <v>1116</v>
      </c>
      <c r="F16" s="155"/>
      <c r="G16" s="155"/>
      <c r="H16" s="155"/>
      <c r="I16" s="156"/>
      <c r="J16" s="117"/>
      <c r="K16" s="117"/>
      <c r="L16" s="153"/>
      <c r="M16" s="117"/>
    </row>
    <row r="17" spans="1:13" ht="18" thickBot="1">
      <c r="A17" s="157"/>
      <c r="B17" s="158"/>
      <c r="C17" s="159"/>
      <c r="D17" s="117"/>
      <c r="E17" s="157"/>
      <c r="F17" s="158"/>
      <c r="G17" s="158"/>
      <c r="H17" s="158"/>
      <c r="I17" s="159"/>
      <c r="J17" s="117"/>
      <c r="K17" s="117"/>
      <c r="L17" s="153"/>
      <c r="M17" s="117"/>
    </row>
    <row r="18" spans="1:13" ht="93.75" customHeight="1">
      <c r="A18" s="118">
        <v>7</v>
      </c>
      <c r="B18" s="124" t="s">
        <v>1107</v>
      </c>
      <c r="C18" s="124" t="s">
        <v>1133</v>
      </c>
      <c r="D18" s="118" t="s">
        <v>1061</v>
      </c>
      <c r="E18" s="118" t="s">
        <v>1084</v>
      </c>
      <c r="F18" s="118" t="s">
        <v>1057</v>
      </c>
      <c r="G18" s="118" t="s">
        <v>1062</v>
      </c>
      <c r="H18" s="118" t="s">
        <v>1057</v>
      </c>
      <c r="I18" s="125" t="s">
        <v>1063</v>
      </c>
      <c r="J18" s="118" t="s">
        <v>1111</v>
      </c>
      <c r="K18" s="119" t="s">
        <v>1064</v>
      </c>
      <c r="L18" s="120" t="s">
        <v>1065</v>
      </c>
      <c r="M18" s="121" t="s">
        <v>820</v>
      </c>
    </row>
    <row r="19" spans="1:13" ht="88.5" customHeight="1">
      <c r="A19" s="118">
        <v>8</v>
      </c>
      <c r="B19" s="124" t="s">
        <v>1108</v>
      </c>
      <c r="C19" s="124" t="s">
        <v>1134</v>
      </c>
      <c r="D19" s="118" t="s">
        <v>1061</v>
      </c>
      <c r="E19" s="118" t="s">
        <v>1084</v>
      </c>
      <c r="F19" s="118" t="s">
        <v>1057</v>
      </c>
      <c r="G19" s="118" t="s">
        <v>1062</v>
      </c>
      <c r="H19" s="118" t="s">
        <v>1057</v>
      </c>
      <c r="I19" s="125" t="s">
        <v>1063</v>
      </c>
      <c r="J19" s="118" t="s">
        <v>1111</v>
      </c>
      <c r="K19" s="119" t="s">
        <v>1064</v>
      </c>
      <c r="L19" s="120" t="s">
        <v>1065</v>
      </c>
      <c r="M19" s="121" t="s">
        <v>820</v>
      </c>
    </row>
    <row r="20" spans="1:13" ht="99" customHeight="1">
      <c r="A20" s="118">
        <v>9</v>
      </c>
      <c r="B20" s="124" t="s">
        <v>1121</v>
      </c>
      <c r="C20" s="118" t="s">
        <v>1122</v>
      </c>
      <c r="D20" s="118" t="s">
        <v>1061</v>
      </c>
      <c r="E20" s="118" t="s">
        <v>1084</v>
      </c>
      <c r="F20" s="118" t="s">
        <v>1057</v>
      </c>
      <c r="G20" s="118" t="s">
        <v>1062</v>
      </c>
      <c r="H20" s="118" t="s">
        <v>1057</v>
      </c>
      <c r="I20" s="125" t="s">
        <v>1063</v>
      </c>
      <c r="J20" s="118" t="s">
        <v>1111</v>
      </c>
      <c r="K20" s="119" t="s">
        <v>1064</v>
      </c>
      <c r="L20" s="120" t="s">
        <v>1065</v>
      </c>
      <c r="M20" s="121" t="s">
        <v>820</v>
      </c>
    </row>
    <row r="21" spans="1:13" ht="88.5" customHeight="1">
      <c r="A21" s="118">
        <v>10</v>
      </c>
      <c r="B21" s="124" t="s">
        <v>1135</v>
      </c>
      <c r="C21" s="118" t="s">
        <v>1137</v>
      </c>
      <c r="D21" s="118" t="s">
        <v>1061</v>
      </c>
      <c r="E21" s="118" t="s">
        <v>1084</v>
      </c>
      <c r="F21" s="118" t="s">
        <v>1057</v>
      </c>
      <c r="G21" s="118" t="s">
        <v>1062</v>
      </c>
      <c r="H21" s="118" t="s">
        <v>1057</v>
      </c>
      <c r="I21" s="125" t="s">
        <v>1063</v>
      </c>
      <c r="J21" s="118" t="s">
        <v>1111</v>
      </c>
      <c r="K21" s="119" t="s">
        <v>1064</v>
      </c>
      <c r="L21" s="120" t="s">
        <v>1065</v>
      </c>
      <c r="M21" s="121" t="s">
        <v>820</v>
      </c>
    </row>
    <row r="22" spans="1:13" ht="85.5" customHeight="1">
      <c r="A22" s="122">
        <v>11</v>
      </c>
      <c r="B22" s="124" t="s">
        <v>1123</v>
      </c>
      <c r="C22" s="122" t="s">
        <v>1136</v>
      </c>
      <c r="D22" s="118" t="s">
        <v>1061</v>
      </c>
      <c r="E22" s="118" t="s">
        <v>1084</v>
      </c>
      <c r="F22" s="118" t="s">
        <v>1057</v>
      </c>
      <c r="G22" s="118" t="s">
        <v>1062</v>
      </c>
      <c r="H22" s="118" t="s">
        <v>1057</v>
      </c>
      <c r="I22" s="125" t="s">
        <v>1063</v>
      </c>
      <c r="J22" s="118" t="s">
        <v>1111</v>
      </c>
      <c r="K22" s="119" t="s">
        <v>1064</v>
      </c>
      <c r="L22" s="120" t="s">
        <v>1065</v>
      </c>
      <c r="M22" s="121" t="s">
        <v>820</v>
      </c>
    </row>
    <row r="23" spans="1:13" ht="95.25" customHeight="1">
      <c r="A23" s="118">
        <v>12</v>
      </c>
      <c r="B23" s="124" t="s">
        <v>1109</v>
      </c>
      <c r="C23" s="118" t="s">
        <v>1138</v>
      </c>
      <c r="D23" s="118" t="s">
        <v>1061</v>
      </c>
      <c r="E23" s="118" t="s">
        <v>1084</v>
      </c>
      <c r="F23" s="118" t="s">
        <v>1057</v>
      </c>
      <c r="G23" s="118" t="s">
        <v>1062</v>
      </c>
      <c r="H23" s="118" t="s">
        <v>1057</v>
      </c>
      <c r="I23" s="125" t="s">
        <v>1063</v>
      </c>
      <c r="J23" s="118" t="s">
        <v>1111</v>
      </c>
      <c r="K23" s="119" t="s">
        <v>1064</v>
      </c>
      <c r="L23" s="120" t="s">
        <v>1065</v>
      </c>
      <c r="M23" s="121" t="s">
        <v>820</v>
      </c>
    </row>
    <row r="24" spans="1:13" ht="93" customHeight="1" thickBot="1">
      <c r="A24" s="118">
        <v>13</v>
      </c>
      <c r="B24" s="124" t="s">
        <v>1112</v>
      </c>
      <c r="C24" s="118" t="s">
        <v>1139</v>
      </c>
      <c r="D24" s="118" t="s">
        <v>1061</v>
      </c>
      <c r="E24" s="118" t="s">
        <v>1084</v>
      </c>
      <c r="F24" s="118" t="s">
        <v>1057</v>
      </c>
      <c r="G24" s="118" t="s">
        <v>1062</v>
      </c>
      <c r="H24" s="118" t="s">
        <v>1057</v>
      </c>
      <c r="I24" s="125" t="s">
        <v>1063</v>
      </c>
      <c r="J24" s="118" t="s">
        <v>1111</v>
      </c>
      <c r="K24" s="119" t="s">
        <v>1064</v>
      </c>
      <c r="L24" s="120" t="s">
        <v>1065</v>
      </c>
      <c r="M24" s="121" t="s">
        <v>820</v>
      </c>
    </row>
    <row r="25" spans="1:13" ht="18" customHeight="1" thickBot="1">
      <c r="A25" s="149" t="s">
        <v>1114</v>
      </c>
      <c r="B25" s="150"/>
      <c r="C25" s="151"/>
      <c r="D25" s="117"/>
      <c r="E25" s="149" t="s">
        <v>1115</v>
      </c>
      <c r="F25" s="150"/>
      <c r="G25" s="150"/>
      <c r="H25" s="150"/>
      <c r="I25" s="151"/>
      <c r="J25" s="117"/>
      <c r="K25" s="117"/>
      <c r="L25" s="152"/>
      <c r="M25" s="117"/>
    </row>
    <row r="26" spans="1:13">
      <c r="A26" s="154" t="s">
        <v>1078</v>
      </c>
      <c r="B26" s="155"/>
      <c r="C26" s="156"/>
      <c r="D26" s="117"/>
      <c r="E26" s="154" t="s">
        <v>1116</v>
      </c>
      <c r="F26" s="155"/>
      <c r="G26" s="155"/>
      <c r="H26" s="155"/>
      <c r="I26" s="156"/>
      <c r="J26" s="117"/>
      <c r="K26" s="117"/>
      <c r="L26" s="153"/>
      <c r="M26" s="117"/>
    </row>
    <row r="27" spans="1:13" ht="18" thickBot="1">
      <c r="A27" s="157"/>
      <c r="B27" s="158"/>
      <c r="C27" s="159"/>
      <c r="D27" s="117"/>
      <c r="E27" s="157"/>
      <c r="F27" s="158"/>
      <c r="G27" s="158"/>
      <c r="H27" s="158"/>
      <c r="I27" s="159"/>
      <c r="J27" s="117"/>
      <c r="K27" s="117"/>
      <c r="L27" s="153"/>
      <c r="M27" s="117"/>
    </row>
    <row r="28" spans="1:13">
      <c r="A28" s="123"/>
      <c r="B28" s="118"/>
      <c r="C28" s="118"/>
      <c r="D28" s="118"/>
      <c r="E28" s="118"/>
      <c r="F28" s="118"/>
      <c r="G28" s="118"/>
      <c r="H28" s="118"/>
      <c r="I28" s="118"/>
      <c r="J28" s="118"/>
      <c r="K28" s="118"/>
      <c r="L28" s="118"/>
      <c r="M28" s="123"/>
    </row>
    <row r="29" spans="1:13">
      <c r="A29" s="126"/>
      <c r="B29" s="126"/>
      <c r="C29" s="126"/>
      <c r="D29" s="126"/>
      <c r="E29" s="126"/>
      <c r="F29" s="126"/>
      <c r="G29" s="126"/>
      <c r="H29" s="126"/>
      <c r="I29" s="126"/>
      <c r="J29" s="126"/>
      <c r="K29" s="126"/>
      <c r="L29" s="126"/>
      <c r="M29" s="126"/>
    </row>
    <row r="30" spans="1:13">
      <c r="A30" s="126"/>
      <c r="B30" s="126"/>
      <c r="C30" s="126"/>
      <c r="D30" s="126"/>
      <c r="E30" s="126"/>
      <c r="F30" s="126"/>
      <c r="G30" s="126"/>
      <c r="H30" s="126"/>
      <c r="I30" s="126"/>
      <c r="J30" s="126"/>
      <c r="K30" s="126"/>
      <c r="L30" s="126"/>
      <c r="M30" s="126"/>
    </row>
    <row r="31" spans="1:13" ht="66">
      <c r="A31" s="118">
        <v>14</v>
      </c>
      <c r="B31" s="124" t="s">
        <v>1124</v>
      </c>
      <c r="C31" s="124" t="s">
        <v>1140</v>
      </c>
      <c r="D31" s="118" t="s">
        <v>1061</v>
      </c>
      <c r="E31" s="118" t="s">
        <v>1084</v>
      </c>
      <c r="F31" s="118" t="s">
        <v>1057</v>
      </c>
      <c r="G31" s="118" t="s">
        <v>1062</v>
      </c>
      <c r="H31" s="118" t="s">
        <v>1057</v>
      </c>
      <c r="I31" s="125" t="s">
        <v>1063</v>
      </c>
      <c r="J31" s="118" t="s">
        <v>1111</v>
      </c>
      <c r="K31" s="119" t="s">
        <v>1064</v>
      </c>
      <c r="L31" s="120" t="s">
        <v>1065</v>
      </c>
      <c r="M31" s="121" t="s">
        <v>820</v>
      </c>
    </row>
    <row r="32" spans="1:13" ht="66">
      <c r="A32" s="118">
        <v>15</v>
      </c>
      <c r="B32" s="124" t="s">
        <v>1125</v>
      </c>
      <c r="C32" s="124" t="s">
        <v>1141</v>
      </c>
      <c r="D32" s="118" t="s">
        <v>1061</v>
      </c>
      <c r="E32" s="118" t="s">
        <v>1084</v>
      </c>
      <c r="F32" s="118" t="s">
        <v>1057</v>
      </c>
      <c r="G32" s="118" t="s">
        <v>1062</v>
      </c>
      <c r="H32" s="118" t="s">
        <v>1057</v>
      </c>
      <c r="I32" s="125" t="s">
        <v>1063</v>
      </c>
      <c r="J32" s="118" t="s">
        <v>1111</v>
      </c>
      <c r="K32" s="119" t="s">
        <v>1064</v>
      </c>
      <c r="L32" s="120" t="s">
        <v>1065</v>
      </c>
      <c r="M32" s="121" t="s">
        <v>820</v>
      </c>
    </row>
    <row r="33" spans="1:13" ht="66.75" thickBot="1">
      <c r="A33" s="118">
        <v>16</v>
      </c>
      <c r="B33" s="124" t="s">
        <v>1110</v>
      </c>
      <c r="C33" s="124" t="s">
        <v>1142</v>
      </c>
      <c r="D33" s="118" t="s">
        <v>1061</v>
      </c>
      <c r="E33" s="118" t="s">
        <v>1084</v>
      </c>
      <c r="F33" s="118" t="s">
        <v>1057</v>
      </c>
      <c r="G33" s="118" t="s">
        <v>1062</v>
      </c>
      <c r="H33" s="118" t="s">
        <v>1057</v>
      </c>
      <c r="I33" s="125" t="s">
        <v>1063</v>
      </c>
      <c r="J33" s="118" t="s">
        <v>1111</v>
      </c>
      <c r="K33" s="119" t="s">
        <v>1064</v>
      </c>
      <c r="L33" s="120" t="s">
        <v>1065</v>
      </c>
      <c r="M33" s="121" t="s">
        <v>820</v>
      </c>
    </row>
    <row r="34" spans="1:13" ht="18" customHeight="1" thickBot="1">
      <c r="A34" s="149" t="s">
        <v>1114</v>
      </c>
      <c r="B34" s="150"/>
      <c r="C34" s="151"/>
      <c r="D34" s="117"/>
      <c r="E34" s="149" t="s">
        <v>1115</v>
      </c>
      <c r="F34" s="150"/>
      <c r="G34" s="150"/>
      <c r="H34" s="150"/>
      <c r="I34" s="151"/>
      <c r="J34" s="117"/>
      <c r="K34" s="117"/>
      <c r="L34" s="152"/>
      <c r="M34" s="117"/>
    </row>
    <row r="35" spans="1:13">
      <c r="A35" s="154" t="s">
        <v>1078</v>
      </c>
      <c r="B35" s="155"/>
      <c r="C35" s="156"/>
      <c r="D35" s="117"/>
      <c r="E35" s="154" t="s">
        <v>1116</v>
      </c>
      <c r="F35" s="155"/>
      <c r="G35" s="155"/>
      <c r="H35" s="155"/>
      <c r="I35" s="156"/>
      <c r="J35" s="117"/>
      <c r="K35" s="117"/>
      <c r="L35" s="153"/>
      <c r="M35" s="117"/>
    </row>
    <row r="36" spans="1:13" ht="18" thickBot="1">
      <c r="A36" s="157"/>
      <c r="B36" s="158"/>
      <c r="C36" s="159"/>
      <c r="D36" s="117"/>
      <c r="E36" s="157"/>
      <c r="F36" s="158"/>
      <c r="G36" s="158"/>
      <c r="H36" s="158"/>
      <c r="I36" s="159"/>
      <c r="J36" s="117"/>
      <c r="K36" s="117"/>
      <c r="L36" s="153"/>
      <c r="M36" s="117"/>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sheetData>
  <sheetProtection selectLockedCells="1"/>
  <autoFilter ref="A8:M8"/>
  <mergeCells count="18">
    <mergeCell ref="A34:C34"/>
    <mergeCell ref="E34:I34"/>
    <mergeCell ref="L34:L36"/>
    <mergeCell ref="A35:C36"/>
    <mergeCell ref="E35:I36"/>
    <mergeCell ref="L25:L27"/>
    <mergeCell ref="A26:C27"/>
    <mergeCell ref="E26:I27"/>
    <mergeCell ref="A15:C15"/>
    <mergeCell ref="A16:C17"/>
    <mergeCell ref="E15:I15"/>
    <mergeCell ref="E16:I17"/>
    <mergeCell ref="L15:L17"/>
    <mergeCell ref="B1:D1"/>
    <mergeCell ref="B2:D2"/>
    <mergeCell ref="B3:D3"/>
    <mergeCell ref="A25:C25"/>
    <mergeCell ref="E25:I25"/>
  </mergeCells>
  <phoneticPr fontId="35" type="noConversion"/>
  <conditionalFormatting sqref="B1:B3">
    <cfRule type="containsBlanks" dxfId="27" priority="5">
      <formula>LEN(TRIM(B1))=0</formula>
    </cfRule>
  </conditionalFormatting>
  <conditionalFormatting sqref="A4196:M65403 C13 C20:C21 D31:M33 D9:M14 D18:M21 C22:M24 A9:A14 A31:A33 A18:A24">
    <cfRule type="containsBlanks" dxfId="26" priority="4">
      <formula>LEN(TRIM(A9))=0</formula>
    </cfRule>
  </conditionalFormatting>
  <dataValidations count="2">
    <dataValidation type="list" allowBlank="1" showInputMessage="1" showErrorMessage="1" sqref="M9:M27 M31:M65403">
      <formula1>"Evet,Hayır"</formula1>
    </dataValidation>
    <dataValidation type="list" allowBlank="1" showInputMessage="1" showErrorMessage="1" sqref="D9:D27 D31:D6540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4"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3" t="s">
        <v>104</v>
      </c>
      <c r="D1" s="16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60" t="s">
        <v>101</v>
      </c>
      <c r="C36" s="160"/>
      <c r="D36" s="160"/>
      <c r="E36" s="160"/>
      <c r="F36" s="160"/>
      <c r="G36" s="160"/>
      <c r="H36" s="160"/>
      <c r="I36" s="160"/>
      <c r="J36" s="160"/>
      <c r="K36" s="160"/>
      <c r="L36" s="57"/>
      <c r="M36" s="57"/>
      <c r="N36" s="57"/>
      <c r="O36" s="57"/>
      <c r="P36" s="57"/>
      <c r="Q36" s="57"/>
    </row>
    <row r="37" spans="2:17">
      <c r="B37" s="164" t="s">
        <v>47</v>
      </c>
      <c r="C37" s="164"/>
      <c r="D37" s="164"/>
      <c r="E37" s="164"/>
      <c r="F37" s="164"/>
      <c r="G37" s="164"/>
      <c r="H37" s="164"/>
      <c r="I37" s="164"/>
      <c r="J37" s="164"/>
      <c r="K37" s="16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64" t="s">
        <v>102</v>
      </c>
      <c r="C40" s="164"/>
      <c r="D40" s="164"/>
      <c r="E40" s="164"/>
      <c r="F40" s="164"/>
      <c r="G40" s="164"/>
      <c r="H40" s="164"/>
      <c r="I40" s="164"/>
      <c r="J40" s="164"/>
      <c r="K40" s="164"/>
      <c r="L40" s="57"/>
      <c r="M40" s="57"/>
      <c r="N40" s="57"/>
      <c r="O40" s="57"/>
      <c r="P40" s="57"/>
      <c r="Q40" s="57"/>
    </row>
    <row r="41" spans="2:17">
      <c r="B41" s="164" t="s">
        <v>48</v>
      </c>
      <c r="C41" s="164"/>
      <c r="D41" s="164"/>
      <c r="E41" s="164"/>
      <c r="F41" s="164"/>
      <c r="G41" s="164"/>
      <c r="H41" s="164"/>
      <c r="I41" s="164"/>
      <c r="J41" s="164"/>
      <c r="K41" s="16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61" t="s">
        <v>66</v>
      </c>
      <c r="C64" s="16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60" t="s">
        <v>74</v>
      </c>
      <c r="C78" s="160"/>
      <c r="D78" s="160"/>
      <c r="E78" s="160"/>
      <c r="F78" s="160"/>
      <c r="G78" s="160"/>
      <c r="H78" s="160"/>
      <c r="I78" s="160"/>
      <c r="J78" s="160"/>
      <c r="K78" s="16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60" t="s">
        <v>75</v>
      </c>
      <c r="C105" s="160"/>
      <c r="D105" s="160"/>
      <c r="E105" s="160"/>
      <c r="F105" s="160"/>
      <c r="G105" s="160"/>
      <c r="H105" s="160"/>
      <c r="I105" s="160"/>
      <c r="J105" s="160"/>
      <c r="K105" s="16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B10" sqref="B10:B1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5" t="str">
        <f>IF('1_GO'!C3="","",'1_GO'!C3)</f>
        <v>MİLLİ EMLAK SÜREÇ GRUBU</v>
      </c>
      <c r="C1" s="166"/>
      <c r="D1" s="35" t="s">
        <v>808</v>
      </c>
    </row>
    <row r="2" spans="1:4">
      <c r="A2" s="1" t="s">
        <v>786</v>
      </c>
      <c r="B2" s="167"/>
      <c r="C2" s="168"/>
    </row>
    <row r="3" spans="1:4">
      <c r="A3" s="1" t="s">
        <v>785</v>
      </c>
      <c r="B3" s="169" t="str">
        <f>IF('1_GO'!C5="","",'1_GO'!C5)</f>
        <v>DOĞRUDAN TEMİN  İŞLEMLERİ SÜRECİ</v>
      </c>
      <c r="C3" s="17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21" customHeight="1">
      <c r="A9" s="12">
        <v>1</v>
      </c>
      <c r="B9" s="12" t="s">
        <v>1084</v>
      </c>
      <c r="C9" s="12">
        <v>1</v>
      </c>
    </row>
    <row r="10" spans="1:4">
      <c r="A10" s="12">
        <v>2</v>
      </c>
      <c r="B10" s="12" t="s">
        <v>1085</v>
      </c>
      <c r="C10" s="12">
        <v>3</v>
      </c>
    </row>
    <row r="11" spans="1:4">
      <c r="A11" s="12">
        <v>3</v>
      </c>
      <c r="B11" s="12" t="s">
        <v>1086</v>
      </c>
      <c r="C11" s="12">
        <v>3</v>
      </c>
    </row>
    <row r="12" spans="1:4">
      <c r="A12" s="12">
        <v>4</v>
      </c>
      <c r="B12" s="12" t="s">
        <v>1056</v>
      </c>
      <c r="C12" s="12">
        <v>1</v>
      </c>
    </row>
    <row r="13" spans="1:4">
      <c r="A13" s="12">
        <v>5</v>
      </c>
      <c r="B13" s="12" t="s">
        <v>1057</v>
      </c>
      <c r="C13" s="12">
        <v>1</v>
      </c>
    </row>
  </sheetData>
  <sheetProtection selectLockedCells="1"/>
  <mergeCells count="3">
    <mergeCell ref="B1:C1"/>
    <mergeCell ref="B2:C2"/>
    <mergeCell ref="B3:C3"/>
  </mergeCells>
  <phoneticPr fontId="35" type="noConversion"/>
  <conditionalFormatting sqref="B1:C3">
    <cfRule type="containsBlanks" dxfId="25" priority="3">
      <formula>LEN(TRIM(B1))=0</formula>
    </cfRule>
  </conditionalFormatting>
  <conditionalFormatting sqref="A9:C65322">
    <cfRule type="containsBlanks" dxfId="24"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11" sqref="A11:XFD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EDİNİM İŞLEMLERİ ANA SÜRECİ</v>
      </c>
    </row>
    <row r="3" spans="1:3">
      <c r="A3" s="1" t="s">
        <v>785</v>
      </c>
      <c r="B3" s="5" t="str">
        <f>IF('1_GO'!C5="","",'1_GO'!C5)</f>
        <v>DOĞRUDAN TEMİN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1087</v>
      </c>
    </row>
    <row r="10" spans="1:3">
      <c r="A10" s="12">
        <v>2</v>
      </c>
      <c r="B10" s="12" t="s">
        <v>1088</v>
      </c>
    </row>
  </sheetData>
  <sheetProtection selectLockedCells="1"/>
  <phoneticPr fontId="35" type="noConversion"/>
  <conditionalFormatting sqref="B1:B3">
    <cfRule type="containsBlanks" dxfId="23" priority="2">
      <formula>LEN(TRIM(B1))=0</formula>
    </cfRule>
  </conditionalFormatting>
  <conditionalFormatting sqref="A9:B65535">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view="pageBreakPreview" zoomScale="85" zoomScaleNormal="100" zoomScaleSheetLayoutView="85" workbookViewId="0">
      <selection activeCell="B15" sqref="B15"/>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5" t="str">
        <f>IF('1_GO'!C3="","",'1_GO'!C3)</f>
        <v>MİLLİ EMLAK SÜREÇ GRUBU</v>
      </c>
      <c r="C1" s="166"/>
      <c r="D1" s="35" t="s">
        <v>808</v>
      </c>
    </row>
    <row r="2" spans="1:4">
      <c r="A2" s="1" t="s">
        <v>786</v>
      </c>
      <c r="B2" s="167" t="str">
        <f>IF('1_GO'!C4="","",'1_GO'!C4)</f>
        <v>EDİNİM İŞLEMLERİ ANA SÜRECİ</v>
      </c>
      <c r="C2" s="168"/>
    </row>
    <row r="3" spans="1:4">
      <c r="A3" s="1" t="s">
        <v>785</v>
      </c>
      <c r="B3" s="169" t="str">
        <f>IF('1_GO'!C5="","",'1_GO'!C5)</f>
        <v>DOĞRUDAN TEMİN  İŞLEMLERİ SÜRECİ</v>
      </c>
      <c r="C3" s="170"/>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1058</v>
      </c>
      <c r="C9" s="12">
        <v>1</v>
      </c>
    </row>
    <row r="10" spans="1:4">
      <c r="A10" s="12">
        <v>2</v>
      </c>
      <c r="B10" s="12" t="s">
        <v>1059</v>
      </c>
      <c r="C10" s="12">
        <v>1</v>
      </c>
    </row>
    <row r="103" spans="1:3">
      <c r="A103" s="1"/>
      <c r="B103" s="1"/>
      <c r="C103" s="1"/>
    </row>
    <row r="104" spans="1:3">
      <c r="A104" s="1"/>
      <c r="B104" s="1"/>
      <c r="C104" s="1"/>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sheetData>
  <sheetProtection selectLockedCells="1"/>
  <mergeCells count="3">
    <mergeCell ref="B1:C1"/>
    <mergeCell ref="B2:C2"/>
    <mergeCell ref="B3:C3"/>
  </mergeCells>
  <phoneticPr fontId="35" type="noConversion"/>
  <conditionalFormatting sqref="B1:C3">
    <cfRule type="containsBlanks" dxfId="21" priority="4">
      <formula>LEN(TRIM(B1))=0</formula>
    </cfRule>
  </conditionalFormatting>
  <conditionalFormatting sqref="A127:C65533 A9:C102">
    <cfRule type="containsBlanks" dxfId="20" priority="3">
      <formula>LEN(TRIM(A9))=0</formula>
    </cfRule>
  </conditionalFormatting>
  <hyperlinks>
    <hyperlink ref="D1" location="'1_GO'!A1" display="Anasayfa"/>
  </hyperlink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Süreç Modeli</vt:lpstr>
      <vt:lpstr>Süreç Modeli (2)</vt:lpstr>
      <vt:lpstr>Süreç Modeli (3)</vt:lpstr>
      <vt:lpstr>37_P_Ac</vt:lpstr>
      <vt:lpstr>MOD_KUR</vt:lpstr>
      <vt:lpstr>21_K_IK</vt:lpstr>
      <vt:lpstr>24_K_YK</vt:lpstr>
      <vt:lpstr>22_K_EK</vt:lpstr>
      <vt:lpstr>31_P_BO</vt:lpstr>
      <vt:lpstr>32_P_Gr</vt:lpstr>
      <vt:lpstr>33_P_Ci</vt:lpstr>
      <vt:lpstr>34_P_Me</vt:lpstr>
      <vt:lpstr>35_P_TP</vt:lpstr>
      <vt:lpstr>36_P_Fr</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2014-11-14T12:36:25Z</cp:lastPrinted>
  <dcterms:created xsi:type="dcterms:W3CDTF">2011-03-10T05:19:50Z</dcterms:created>
  <dcterms:modified xsi:type="dcterms:W3CDTF">2014-12-16T07:38:33Z</dcterms:modified>
</cp:coreProperties>
</file>