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ysuleyman_oguz\Desktop\işlem süreçleri\işlem süreçleri son\"/>
    </mc:Choice>
  </mc:AlternateContent>
  <bookViews>
    <workbookView xWindow="480" yWindow="420" windowWidth="12120" windowHeight="7725" tabRatio="919"/>
  </bookViews>
  <sheets>
    <sheet name="1_GO" sheetId="1" r:id="rId1"/>
    <sheet name="Süreç Modeli" sheetId="32" r:id="rId2"/>
    <sheet name="MOD_KUR" sheetId="30"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2">MOD_KUR!$B$33</definedName>
    <definedName name="_Toc179712374" localSheetId="2">MOD_KUR!#REF!</definedName>
    <definedName name="_Toc266268040" localSheetId="2">MOD_KUR!$B$30</definedName>
    <definedName name="_xlnm._FilterDatabase" localSheetId="12" hidden="1">'37_P_Ac'!$A$8:$M$8</definedName>
    <definedName name="_xlnm._FilterDatabase" localSheetId="17" hidden="1">Yetkinlik_Egitim!$A$1:$D$299</definedName>
    <definedName name="OLE_LINK1" localSheetId="2">MOD_KUR!$B$25</definedName>
    <definedName name="OLE_LINK10" localSheetId="2">MOD_KUR!$B$121</definedName>
    <definedName name="OLE_LINK4" localSheetId="2">MOD_KUR!#REF!</definedName>
    <definedName name="OLE_LINK5" localSheetId="3">'21_K_IK'!#REF!</definedName>
    <definedName name="OLE_LINK9" localSheetId="2">MOD_KUR!$B$112</definedName>
    <definedName name="_xlnm.Print_Area" localSheetId="0">'1_GO'!$A$1:$C$32</definedName>
    <definedName name="_xlnm.Print_Area" localSheetId="3">'21_K_IK'!$A$1:$D$146</definedName>
    <definedName name="_xlnm.Print_Area" localSheetId="4">'22_K_EK'!$A$1:$D$102</definedName>
    <definedName name="_xlnm.Print_Area" localSheetId="5">'24_K_YK'!$A$1:$C$47</definedName>
    <definedName name="_xlnm.Print_Area" localSheetId="6">'31_P_BO'!$A$1:$C$48</definedName>
    <definedName name="_xlnm.Print_Area" localSheetId="7">'32_P_Gr'!$A$1:$C$41</definedName>
    <definedName name="_xlnm.Print_Area" localSheetId="8">'33_P_Ci'!$A$1:$C$29</definedName>
    <definedName name="_xlnm.Print_Area" localSheetId="9">'34_P_Me'!$A$1:$D$45</definedName>
    <definedName name="_xlnm.Print_Area" localSheetId="10">'35_P_TP'!$A$1:$B$49</definedName>
    <definedName name="_xlnm.Print_Area" localSheetId="11">'36_P_Fr'!$A$1:$B$45</definedName>
    <definedName name="_xlnm.Print_Area" localSheetId="12">'37_P_Ac'!$A$1:$M$57</definedName>
    <definedName name="_xlnm.Print_Area" localSheetId="13">'38_P_İl'!$A$1:$F$46</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2">MOD_KUR!$B$1:$K$125</definedName>
    <definedName name="_xlnm.Print_Area" localSheetId="1">'Süreç Modeli'!$A$1:$I$37</definedName>
    <definedName name="_xlnm.Print_Titles" localSheetId="12">'37_P_Ac'!$1:$8</definedName>
  </definedNames>
  <calcPr calcId="152511"/>
</workbook>
</file>

<file path=xl/calcChain.xml><?xml version="1.0" encoding="utf-8"?>
<calcChain xmlns="http://schemas.openxmlformats.org/spreadsheetml/2006/main">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<sst xmlns="http://schemas.openxmlformats.org/spreadsheetml/2006/main" count="1634" uniqueCount="1110">
  <si>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</si>
  <si>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</si>
  <si>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</si>
  <si>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</si>
  <si>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</si>
  <si>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</si>
  <si>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</si>
  <si>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</si>
  <si>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</si>
  <si>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</si>
  <si>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</si>
  <si>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</si>
  <si>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</si>
  <si>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</si>
  <si>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</si>
  <si>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</si>
  <si>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</si>
  <si>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</si>
  <si>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</si>
  <si>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</si>
  <si>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</si>
  <si>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</si>
  <si>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</si>
  <si>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</si>
  <si>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</si>
  <si>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</si>
  <si>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</si>
  <si>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</si>
  <si>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</si>
  <si>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</si>
  <si>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</si>
  <si>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</si>
  <si>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</si>
  <si>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</si>
  <si>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</si>
  <si>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</si>
  <si>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</si>
  <si>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</si>
  <si>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</si>
  <si>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</si>
  <si>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</si>
  <si>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</si>
  <si>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</si>
  <si>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</si>
  <si>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</si>
  <si>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</si>
  <si>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</si>
  <si>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</si>
  <si>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</si>
  <si>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</si>
  <si>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</si>
  <si>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</si>
  <si>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</si>
  <si>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</si>
  <si>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</si>
  <si>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</si>
  <si>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</si>
  <si>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</si>
  <si>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</si>
  <si>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</si>
  <si>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</si>
  <si>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</si>
  <si>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</si>
  <si>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</si>
  <si>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</si>
  <si>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</si>
  <si>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</si>
  <si>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</si>
  <si>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</si>
  <si>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</si>
  <si>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</si>
  <si>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</si>
  <si>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</si>
  <si>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</si>
  <si>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</si>
  <si>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</si>
  <si>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</si>
  <si>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</si>
  <si>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</si>
  <si>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</si>
  <si>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</si>
  <si>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</si>
  <si>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</si>
  <si>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</si>
  <si>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</si>
  <si>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</si>
  <si>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</si>
  <si>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</si>
  <si>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</si>
  <si>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</si>
  <si>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</si>
  <si>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</si>
  <si>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</si>
  <si>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</si>
  <si>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</si>
  <si>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</si>
  <si>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</si>
  <si>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</si>
  <si>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</si>
  <si>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</si>
  <si>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</si>
  <si>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</si>
  <si>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</si>
  <si>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</si>
  <si>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</si>
  <si>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</si>
  <si>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</si>
  <si>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</si>
  <si>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</si>
  <si>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</si>
  <si>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</si>
  <si>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</si>
  <si>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</si>
  <si>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</si>
  <si>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</si>
  <si>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</si>
  <si>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</si>
  <si>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</si>
  <si>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</si>
  <si>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</si>
  <si>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</si>
  <si>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</si>
  <si>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</si>
  <si>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</si>
  <si>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</si>
  <si>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</si>
  <si>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</si>
  <si>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</si>
  <si>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</si>
  <si>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</si>
  <si>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</si>
  <si>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</si>
  <si>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</si>
  <si>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</si>
  <si>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</si>
  <si>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</si>
  <si>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</si>
  <si>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</si>
  <si>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</si>
  <si>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</si>
  <si>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</si>
  <si>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</si>
  <si>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</si>
  <si>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</si>
  <si>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</si>
  <si>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</si>
  <si>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</si>
  <si>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</si>
  <si>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</si>
  <si>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</si>
  <si>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</si>
  <si>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</si>
  <si>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</si>
  <si>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</si>
  <si>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</si>
  <si>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</si>
  <si>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</si>
  <si>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</si>
  <si>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</si>
  <si>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</si>
  <si>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</si>
  <si>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</si>
  <si>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</si>
  <si>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</si>
  <si>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</si>
  <si>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</si>
  <si>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</si>
  <si>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</si>
  <si>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</si>
  <si>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</si>
  <si>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</si>
  <si>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</si>
  <si>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</si>
  <si>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</si>
  <si>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</si>
  <si>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</si>
  <si>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</si>
  <si>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</si>
  <si>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</si>
  <si>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</si>
  <si>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</si>
  <si>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</si>
  <si>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</si>
  <si>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</si>
  <si>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</si>
  <si>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</si>
  <si>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</si>
  <si>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</si>
  <si>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</si>
  <si>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</si>
  <si>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</si>
  <si>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</si>
  <si>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</si>
  <si>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</si>
  <si>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</si>
  <si>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</si>
  <si>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</si>
  <si>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</si>
  <si>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</si>
  <si>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</si>
  <si>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</si>
  <si>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</si>
  <si>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</si>
  <si>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</si>
  <si>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</si>
  <si>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</si>
  <si>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</si>
  <si>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</si>
  <si>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</si>
  <si>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</si>
  <si>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</si>
  <si>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</si>
  <si>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</si>
  <si>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</si>
  <si>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</si>
  <si>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</si>
  <si>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</si>
  <si>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</si>
  <si>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</si>
  <si>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</si>
  <si>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</si>
  <si>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</si>
  <si>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</si>
  <si>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</si>
  <si>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</si>
  <si>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</si>
  <si>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</si>
  <si>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</si>
  <si>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</si>
  <si>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</si>
  <si>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</si>
  <si>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</si>
  <si>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</si>
  <si>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</si>
  <si>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</si>
  <si>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</si>
  <si>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</si>
  <si>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</si>
  <si>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</si>
  <si>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</si>
  <si>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</si>
  <si>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</si>
  <si>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</si>
  <si>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</si>
  <si>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</si>
  <si>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</si>
  <si>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</si>
  <si>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</si>
  <si>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</si>
  <si>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</si>
  <si>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</si>
  <si>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</si>
  <si>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</si>
  <si>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</si>
  <si>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</si>
  <si>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</si>
  <si>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</si>
  <si>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</si>
  <si>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</si>
  <si>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</si>
  <si>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</si>
  <si>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</si>
  <si>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</si>
  <si>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</si>
  <si>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</si>
  <si>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</si>
  <si>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</si>
  <si>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</si>
  <si>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</si>
  <si>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</si>
  <si>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</si>
  <si>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</si>
  <si>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</si>
  <si>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</si>
  <si>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</si>
  <si>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</si>
  <si>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</si>
  <si>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</si>
  <si>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</si>
  <si>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</si>
  <si>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</si>
  <si>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</si>
  <si>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</si>
  <si>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</si>
  <si>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</si>
  <si>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</si>
  <si>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</si>
  <si>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</si>
  <si>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</si>
  <si>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</si>
  <si>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</si>
  <si>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</si>
  <si>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</si>
  <si>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</si>
  <si>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</si>
  <si>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</si>
  <si>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</si>
  <si>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</si>
  <si>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</si>
  <si>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</si>
  <si>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</si>
  <si>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</si>
  <si>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</si>
  <si>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</si>
  <si>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</si>
  <si>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</si>
  <si>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</si>
  <si>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</si>
  <si>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</si>
  <si>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</si>
  <si>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</si>
  <si>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</si>
  <si>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</si>
  <si>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</si>
  <si>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</si>
  <si>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</si>
  <si>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</si>
  <si>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</si>
  <si>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</si>
  <si>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</si>
  <si>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</si>
  <si>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</si>
  <si>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</si>
  <si>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</si>
  <si>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</si>
  <si>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</si>
  <si>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</si>
  <si>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</si>
  <si>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</si>
  <si>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</si>
  <si>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</si>
  <si>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</si>
  <si>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</si>
  <si>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</si>
  <si>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</si>
  <si>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</si>
  <si>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</si>
  <si>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</si>
  <si>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</si>
  <si>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</si>
  <si>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</si>
  <si>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</si>
  <si>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</si>
  <si>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</si>
  <si>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</si>
  <si>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</si>
  <si>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</si>
  <si>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</si>
  <si>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</si>
  <si>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</si>
  <si>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</si>
  <si>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</si>
  <si>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</si>
  <si>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</si>
  <si>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</si>
  <si>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</si>
  <si>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</si>
  <si>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</si>
  <si>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</si>
  <si>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</si>
  <si>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</si>
  <si>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</si>
  <si>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</si>
  <si>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</si>
  <si>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</si>
  <si>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</si>
  <si>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</si>
  <si>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</si>
  <si>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</si>
  <si>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</si>
  <si>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</si>
  <si>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</si>
  <si>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</si>
  <si>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</si>
  <si>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</si>
  <si>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</si>
  <si>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</si>
  <si>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</si>
  <si>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</si>
  <si>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</si>
  <si>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</si>
  <si>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</si>
  <si>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</si>
  <si>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</si>
  <si>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</si>
  <si>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</si>
  <si>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</si>
  <si>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</si>
  <si>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</si>
  <si>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</si>
  <si>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</si>
  <si>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</si>
  <si>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</si>
  <si>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</si>
  <si>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</si>
  <si>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</si>
  <si>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</si>
  <si>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</si>
  <si>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</si>
  <si>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</si>
  <si>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</si>
  <si>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</si>
  <si>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</si>
  <si>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</si>
  <si>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</si>
  <si>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</si>
  <si>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</si>
  <si>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</si>
  <si>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</si>
  <si>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</si>
  <si>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</si>
  <si>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</si>
  <si>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</si>
  <si>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</si>
  <si>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</si>
  <si>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</si>
  <si>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</si>
  <si>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</si>
  <si>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</si>
  <si>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</si>
  <si>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</si>
  <si>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</si>
  <si>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</si>
  <si>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</si>
  <si>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</si>
  <si>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</si>
  <si>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</si>
  <si>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</si>
  <si>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</si>
  <si>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</si>
  <si>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</si>
  <si>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</si>
  <si>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</si>
  <si>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</si>
  <si>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</si>
  <si>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</si>
  <si>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</si>
  <si>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</si>
  <si>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</si>
  <si>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</si>
  <si>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</si>
  <si>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</si>
  <si>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</si>
  <si>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</si>
  <si>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</si>
  <si>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</si>
  <si>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</si>
  <si>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</si>
  <si>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</si>
  <si>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</si>
  <si>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</si>
  <si>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</si>
  <si>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</si>
  <si>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</si>
  <si>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</si>
  <si>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</si>
  <si>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</si>
  <si>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</si>
  <si>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</si>
  <si>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</si>
  <si>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</si>
  <si>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</si>
  <si>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</si>
  <si>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</si>
  <si>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</si>
  <si>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</si>
  <si>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</si>
  <si>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</si>
  <si>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</si>
  <si>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</si>
  <si>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</si>
  <si>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</si>
  <si>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</si>
  <si>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</si>
  <si>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</si>
  <si>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</si>
  <si>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</si>
  <si>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</si>
  <si>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</si>
  <si>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</si>
  <si>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</si>
  <si>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</si>
  <si>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</si>
  <si>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</si>
  <si>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</si>
  <si>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</si>
  <si>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</si>
  <si>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</si>
  <si>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</si>
  <si>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</si>
  <si>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</si>
  <si>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</si>
  <si>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</si>
  <si>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</si>
  <si>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</si>
  <si>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</si>
  <si>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</si>
  <si>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</si>
  <si>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</si>
  <si>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</si>
  <si>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</si>
  <si>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</si>
  <si>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</si>
  <si>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</si>
  <si>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</si>
  <si>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</si>
  <si>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</si>
  <si>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</si>
  <si>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</si>
  <si>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</si>
  <si>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</si>
  <si>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</si>
  <si>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</si>
  <si>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</si>
  <si>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</si>
  <si>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</si>
  <si>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</si>
  <si>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</si>
  <si>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</si>
  <si>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</si>
  <si>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</si>
  <si>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</si>
  <si>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</si>
  <si>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</si>
  <si>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</si>
  <si>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</si>
  <si>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</si>
  <si>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</si>
  <si>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</si>
  <si>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</si>
  <si>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</si>
  <si>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</si>
  <si>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</si>
  <si>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</si>
  <si>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</si>
  <si>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</si>
  <si>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</si>
  <si>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</si>
  <si>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</si>
  <si>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</si>
  <si>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</si>
  <si>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</si>
  <si>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</si>
  <si>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</si>
  <si>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</si>
  <si>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</si>
  <si>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</si>
  <si>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</si>
  <si>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</si>
  <si>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</si>
  <si>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</si>
  <si>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</si>
  <si>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</si>
  <si>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</si>
  <si>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</si>
  <si>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</si>
  <si>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</si>
  <si>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</si>
  <si>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</si>
  <si>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</si>
  <si>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</si>
  <si>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</si>
  <si>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</si>
  <si>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</si>
  <si>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</si>
  <si>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</si>
  <si>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</si>
  <si>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</si>
  <si>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</si>
  <si>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</si>
  <si>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</si>
  <si>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</si>
  <si>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</si>
  <si>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</si>
  <si>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</si>
  <si>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</si>
  <si>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</si>
  <si>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</si>
  <si>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</si>
  <si>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</si>
  <si>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</si>
  <si>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</si>
  <si>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</si>
  <si>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</si>
  <si>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</si>
  <si>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</si>
  <si>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</si>
  <si>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</si>
  <si>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</si>
  <si>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</si>
  <si>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</si>
  <si>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</si>
  <si>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</si>
  <si>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</si>
  <si>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</si>
  <si>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</si>
  <si>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</si>
  <si>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</si>
  <si>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</si>
  <si>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</si>
  <si>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</si>
  <si>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</si>
  <si>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</si>
  <si>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</si>
  <si>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</si>
  <si>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</si>
  <si>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</si>
  <si>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</si>
  <si>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</si>
  <si>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</si>
  <si>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</si>
  <si>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</si>
  <si>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</si>
  <si>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</si>
  <si>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</si>
  <si>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</si>
  <si>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</si>
  <si>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</si>
  <si>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</si>
  <si>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</si>
  <si>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</si>
  <si>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</si>
  <si>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</si>
  <si>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</si>
  <si>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</si>
  <si>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</si>
  <si>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</si>
  <si>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</si>
  <si>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</si>
  <si>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</si>
  <si>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</si>
  <si>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</si>
  <si>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</si>
  <si>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</si>
  <si>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</si>
  <si>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</si>
  <si>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</si>
  <si>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</si>
  <si>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</si>
  <si>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</si>
  <si>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</si>
  <si>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</si>
  <si>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</si>
  <si>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</si>
  <si>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</si>
  <si>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</si>
  <si>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</si>
  <si>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</si>
  <si>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</si>
  <si>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</si>
  <si>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</si>
  <si>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</si>
  <si>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</si>
  <si>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</si>
  <si>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</si>
  <si>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</si>
  <si>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</si>
  <si>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</si>
  <si>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</si>
  <si>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</si>
  <si>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</si>
  <si>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</si>
  <si>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</si>
  <si>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</si>
  <si>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</si>
  <si>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</si>
  <si>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</si>
  <si>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</si>
  <si>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</si>
  <si>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</si>
  <si>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</si>
  <si>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</si>
  <si>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</si>
  <si>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</si>
  <si>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</si>
  <si>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</si>
  <si>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</si>
  <si>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</si>
  <si>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</si>
  <si>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</si>
  <si>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</si>
  <si>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</si>
  <si>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</si>
  <si>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</si>
  <si>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</si>
  <si>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</si>
  <si>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</si>
  <si>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</si>
  <si>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</si>
  <si>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</si>
  <si>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</si>
  <si>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</si>
  <si>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</si>
  <si>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</si>
  <si>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</si>
  <si>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</si>
  <si>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</si>
  <si>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</si>
  <si>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</si>
  <si>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</si>
  <si>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</si>
  <si>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</si>
  <si>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</si>
  <si>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</si>
  <si>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</si>
  <si>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</si>
  <si>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</si>
  <si>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</si>
  <si>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</si>
  <si>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</si>
  <si>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</si>
  <si>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</si>
  <si>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</si>
  <si>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</si>
  <si>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</si>
  <si>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</si>
  <si>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</si>
  <si>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</si>
  <si>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</si>
  <si>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</si>
  <si>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</si>
  <si>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</si>
  <si>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</si>
  <si>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</si>
  <si>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</si>
  <si>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</si>
  <si>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</si>
  <si>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</si>
  <si>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</si>
  <si>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</si>
  <si>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</si>
  <si>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</si>
  <si>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</si>
  <si>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</si>
  <si>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</si>
  <si>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</si>
  <si>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</si>
  <si>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</si>
  <si>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</si>
  <si>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</si>
  <si>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</si>
  <si>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</si>
  <si>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</si>
  <si>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</si>
  <si>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</si>
  <si>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</si>
  <si>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</si>
  <si>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</si>
  <si>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</si>
  <si>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</si>
  <si>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</si>
  <si>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</si>
  <si>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</si>
  <si>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</si>
  <si>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</si>
  <si>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</si>
  <si>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</si>
  <si>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</si>
  <si>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</si>
  <si>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</si>
  <si>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</si>
  <si>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</si>
  <si>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</si>
  <si>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</si>
  <si>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</si>
  <si>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</si>
  <si>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</si>
  <si>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</si>
  <si>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</si>
  <si>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</si>
  <si>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</si>
  <si>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</si>
  <si>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</si>
  <si>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</si>
  <si>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</si>
  <si>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</si>
  <si>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</si>
  <si>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</si>
  <si>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</si>
  <si>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</si>
  <si>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</si>
  <si>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</si>
  <si>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</si>
  <si>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</si>
  <si>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</si>
  <si>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</si>
  <si>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</si>
  <si>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</si>
  <si>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</si>
  <si>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</si>
  <si>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</si>
  <si>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</si>
  <si>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</si>
  <si>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</si>
  <si>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</si>
  <si>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</si>
  <si>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</si>
  <si>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</si>
  <si>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</si>
  <si>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</si>
  <si>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</si>
  <si>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</si>
  <si>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</si>
  <si>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</si>
  <si>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</si>
  <si>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</si>
  <si>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</si>
  <si>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</si>
  <si>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</si>
  <si>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</si>
  <si>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</si>
  <si>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</si>
  <si>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</si>
  <si>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</si>
  <si>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</si>
  <si>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</si>
  <si>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</si>
  <si>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</si>
  <si>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</si>
  <si>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</si>
  <si>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</si>
  <si>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</si>
  <si>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</si>
  <si>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</si>
  <si>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</si>
  <si>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</si>
  <si>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</si>
  <si>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</si>
  <si>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</si>
  <si>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</si>
  <si>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</si>
  <si>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</si>
  <si>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</si>
  <si>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</si>
  <si>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</si>
  <si>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</si>
  <si>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</si>
  <si>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</si>
  <si>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</si>
  <si>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</si>
  <si>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</si>
  <si>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</si>
  <si>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</si>
  <si>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</si>
  <si>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</si>
  <si>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</si>
  <si>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</si>
  <si>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</si>
  <si>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</si>
  <si>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</si>
  <si>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</si>
  <si>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</si>
  <si>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</si>
  <si>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</si>
  <si>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</si>
  <si>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</si>
  <si>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</si>
  <si>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</si>
  <si>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</si>
  <si>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</si>
  <si>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</si>
  <si>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</si>
  <si>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</si>
  <si>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</si>
  <si>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</si>
  <si>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</si>
  <si>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</si>
  <si>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</si>
  <si>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</si>
  <si>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</si>
  <si>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</si>
  <si>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</si>
  <si>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</si>
  <si>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</si>
  <si>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</si>
  <si>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</si>
  <si>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</si>
  <si>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</si>
  <si>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</si>
  <si>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</si>
  <si>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</si>
  <si>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</si>
  <si>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</si>
  <si>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</si>
  <si>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</si>
  <si>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</si>
  <si>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</si>
  <si>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</si>
  <si>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</si>
  <si>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</si>
  <si>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</si>
  <si>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</si>
  <si>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</si>
  <si>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</si>
  <si>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</si>
  <si>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</si>
  <si>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</si>
  <si>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</si>
  <si>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</si>
  <si>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</si>
  <si>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</si>
  <si>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</si>
  <si>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</si>
  <si>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</si>
  <si>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</si>
  <si>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</si>
  <si>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</si>
  <si>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</si>
  <si>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</si>
  <si>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</si>
  <si>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</si>
  <si>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</si>
  <si>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</si>
  <si>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</si>
  <si>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</si>
  <si>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</si>
  <si>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</si>
  <si>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</si>
  <si>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</si>
  <si>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</si>
  <si>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</si>
  <si>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</si>
  <si>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</si>
  <si>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</si>
  <si>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</si>
  <si>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</si>
  <si>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</si>
  <si>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</si>
  <si>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</si>
  <si>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</si>
  <si>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</si>
  <si>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</si>
  <si>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</si>
  <si>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</si>
  <si>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</si>
  <si>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</si>
  <si>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</si>
  <si>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</si>
  <si>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</si>
  <si>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</si>
  <si>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</si>
  <si>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</si>
  <si>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</si>
  <si>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</si>
  <si>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</si>
  <si>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</si>
  <si>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</si>
  <si>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</si>
  <si>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</si>
  <si>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</si>
  <si>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</si>
  <si>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</si>
  <si>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</si>
  <si>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</si>
  <si>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</si>
  <si>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</si>
  <si>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</si>
  <si>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</si>
  <si>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</si>
  <si>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</si>
  <si>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</si>
  <si>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</si>
  <si>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</si>
  <si>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</si>
  <si>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</si>
  <si>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</si>
  <si>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</si>
  <si>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</si>
  <si>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</si>
  <si>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</si>
  <si>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</si>
  <si>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</si>
  <si>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</si>
  <si>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</si>
  <si>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</si>
  <si>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</si>
  <si>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</si>
  <si>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</si>
  <si>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</si>
  <si>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</si>
  <si>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</si>
  <si>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</si>
  <si>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</si>
  <si>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</si>
  <si>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</si>
  <si>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</si>
  <si>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</si>
  <si>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</si>
  <si>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</si>
  <si>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</si>
  <si>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</si>
  <si>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</si>
  <si>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</si>
  <si>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</si>
  <si>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</si>
  <si>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</si>
  <si>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</si>
  <si>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</si>
  <si>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</si>
  <si>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</si>
  <si>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</si>
  <si>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</si>
  <si>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</si>
  <si>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</si>
  <si>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</si>
  <si>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</si>
  <si>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</si>
  <si>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</si>
  <si>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</si>
  <si>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</si>
  <si>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</si>
  <si>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</si>
  <si>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</si>
  <si>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</si>
  <si>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</si>
  <si>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</si>
  <si>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</si>
  <si>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</si>
  <si>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</si>
  <si>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</si>
  <si>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</si>
  <si>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</si>
  <si>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</si>
  <si>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</si>
  <si>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</si>
  <si>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</si>
  <si>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</si>
  <si>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</si>
  <si>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</si>
  <si>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</si>
  <si>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</si>
  <si>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</si>
  <si>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</si>
  <si>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</si>
  <si>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</si>
  <si>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</si>
  <si>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</si>
  <si>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</si>
  <si>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</si>
  <si>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</si>
  <si>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</si>
  <si>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</si>
  <si>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</si>
  <si>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</si>
  <si>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</si>
  <si>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</si>
  <si>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</si>
  <si>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</si>
  <si>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</si>
  <si>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</si>
  <si>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</si>
  <si>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</si>
  <si>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</si>
  <si>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</si>
  <si>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</si>
  <si>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MİLLİ EMLAK SÜREÇ GRUBU</t>
  </si>
  <si>
    <t>Tokat Defterdarlığı</t>
  </si>
  <si>
    <t>Milli Emlak Müdürlüğü</t>
  </si>
  <si>
    <t>Milli Emlak Müdür Yardımcısı</t>
  </si>
  <si>
    <t>Milli Emlak Müdürü</t>
  </si>
  <si>
    <t>Bilgisayar</t>
  </si>
  <si>
    <t>Yazıcı</t>
  </si>
  <si>
    <t>MEOP</t>
  </si>
  <si>
    <t>Tüm maddeler</t>
  </si>
  <si>
    <t>MEOP Kullanım Klavuzu</t>
  </si>
  <si>
    <t>İşlem Yönergesi</t>
  </si>
  <si>
    <t>Görev Bölümü</t>
  </si>
  <si>
    <t>Her Seferinde</t>
  </si>
  <si>
    <t>Milli emlak Müdür Yardımcısı</t>
  </si>
  <si>
    <t>işlem Yönergesi, Yönetmelik eki formlar</t>
  </si>
  <si>
    <t xml:space="preserve">Mevzuat Bilgisi ve Uygulama, Resmi Yazışma, Sistemli Çalışma,Zaman Yönetimi, Verimlilik </t>
  </si>
  <si>
    <t>Yazılı İletişim, Mevzuat, Planlama ve Organize Etme, Zaman Yönetimi, Süreç Yönetimi</t>
  </si>
  <si>
    <t>Tahsis Süreci İletişim Akış Diyagramı</t>
  </si>
  <si>
    <t>Sözlü</t>
  </si>
  <si>
    <t>Tek Yönlü</t>
  </si>
  <si>
    <t>Bilgi Verme</t>
  </si>
  <si>
    <t>Çift Yönlü</t>
  </si>
  <si>
    <t>Yazılı</t>
  </si>
  <si>
    <t>Onay Alma</t>
  </si>
  <si>
    <t>Meop sisteminin hızlandırılması</t>
  </si>
  <si>
    <t>Verimli, etkin ve zamanında işlemlerin tamamlanması</t>
  </si>
  <si>
    <t>Bilinmiyor</t>
  </si>
  <si>
    <t>Gerekli Güncelleştirmeler</t>
  </si>
  <si>
    <t>Yavuz Süleyman OĞUZ</t>
  </si>
  <si>
    <t xml:space="preserve">356 212 44 88 </t>
  </si>
  <si>
    <t>Tokat -Defterdarlığı Milli Emlak Müdürlüğü</t>
  </si>
  <si>
    <t>V.H.K.İ</t>
  </si>
  <si>
    <t>Evrak Görevlisi</t>
  </si>
  <si>
    <t>MEOP 1 Evrak Ekranı, CBS Ekranı, Takbis Ekranı</t>
  </si>
  <si>
    <t>İlgili Memur</t>
  </si>
  <si>
    <t xml:space="preserve">Evrak ve Faks yazılarının gelmesi </t>
  </si>
  <si>
    <t xml:space="preserve">Posta ve Havale Yoluyla Gelen Evrak
</t>
  </si>
  <si>
    <t>Gelen Fakslar</t>
  </si>
  <si>
    <t>Evrak Zimmet Defteri</t>
  </si>
  <si>
    <t>Gelen Evrak ve Faksların Müdür Havalesine Sunulması</t>
  </si>
  <si>
    <t xml:space="preserve">Gelen Evrak ve Faksların Müdür Yrd. Havalesine Sunulması
</t>
  </si>
  <si>
    <t>Posta ve Havale Yoluyla Gelen Evraklara ve Fakslara Kayıt Numarası Verilmesi</t>
  </si>
  <si>
    <t>Gelen Evrak ve Faksların İlgili Memura zimmet karşılığı teslimi</t>
  </si>
  <si>
    <t>GELEN EVRAK VE ONAYLARIN KAYIT ALTINA ALINMASI VE TAKİBİ</t>
  </si>
  <si>
    <t xml:space="preserve">Gelen Evrak Süreci </t>
  </si>
  <si>
    <t>Hazırlayan: Yavuz Süleyman OĞUZ</t>
  </si>
  <si>
    <t>Onaylayan: Süleyman ŞENGÜL</t>
  </si>
  <si>
    <t>Sistem kayıt sorunları</t>
  </si>
  <si>
    <t xml:space="preserve">YÖNETİM VE İDARE ANA SÜRECİ </t>
  </si>
  <si>
    <t>GELEN EVRAK VE FAKS YAZILARININ SİSTEME GİRİLMESİ İLE BAŞLAR İLGİLİ MEMURA ZİMMET KARŞILIĞI VERİLMESİ İLE BİTER</t>
  </si>
  <si>
    <t>Gelen Evrak ve Fakslar Müdür havalesine sunulur.</t>
  </si>
  <si>
    <t xml:space="preserve">Gelen Evrak ve Fakslar Müdür Yrd. havalesine sunulur.
</t>
  </si>
  <si>
    <t>Posta ve havale yoluyla gelen evraklara ve fakslara kayıt numarası verilir.</t>
  </si>
  <si>
    <t>Gelen Evrak ve Faksların ilgili memura zimmet karşılığı teslim edilir.</t>
  </si>
  <si>
    <t>GELEN EVRAK İŞLEMLERİ SÜRECİ</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</si>
</sst>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8"/>
      <color indexed="8"/>
      <name val="Tahoma"/>
      <family val="2"/>
      <charset val="162"/>
    </font>
    <font>
      <sz val="10"/>
      <color theme="1"/>
      <name val="Tahoma"/>
      <family val="2"/>
      <charset val="162"/>
    </font>
    <font>
      <sz val="10"/>
      <color indexed="8"/>
      <name val="Tahoma"/>
      <family val="2"/>
      <charset val="162"/>
    </font>
    <font>
      <sz val="18"/>
      <color theme="1"/>
      <name val="Tahoma"/>
      <family val="2"/>
      <charset val="162"/>
    </font>
    <font>
      <sz val="11"/>
      <color rgb="FF000000"/>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0" fillId="0" borderId="0" xfId="0" applyAlignment="1">
      <alignment wrapText="1"/>
    </xf>
    <xf numFmtId="0" fontId="39" fillId="0" borderId="0" xfId="0" applyFont="1" applyAlignment="1">
      <alignment wrapText="1"/>
    </xf>
    <xf numFmtId="0" fontId="39" fillId="0" borderId="0" xfId="0" applyFont="1" applyAlignment="1">
      <alignment horizontal="center" vertical="center" wrapText="1"/>
    </xf>
    <xf numFmtId="0" fontId="39" fillId="0" borderId="0" xfId="0" applyFont="1" applyAlignment="1">
      <alignment horizontal="left" vertic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44" fillId="0" borderId="0" xfId="0" applyFont="1" applyAlignment="1">
      <alignment wrapText="1"/>
    </xf>
    <xf numFmtId="0" fontId="44" fillId="0" borderId="0" xfId="0" applyFont="1"/>
    <xf numFmtId="0" fontId="42" fillId="2" borderId="1" xfId="0" applyFont="1" applyFill="1" applyBorder="1" applyAlignment="1">
      <alignment horizontal="left" vertical="top"/>
    </xf>
    <xf numFmtId="0" fontId="42" fillId="0" borderId="1" xfId="0" applyFont="1" applyBorder="1" applyAlignment="1" applyProtection="1">
      <alignment horizontal="left" vertical="top"/>
      <protection locked="0"/>
    </xf>
    <xf numFmtId="0" fontId="41" fillId="3" borderId="0" xfId="0" applyFont="1" applyFill="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0" fillId="0" borderId="0" xfId="0" applyFont="1" applyAlignment="1">
      <alignment horizontal="center"/>
    </xf>
    <xf numFmtId="0" fontId="43"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1" fillId="3" borderId="39" xfId="0" applyFont="1" applyFill="1" applyBorder="1" applyAlignment="1">
      <alignment horizontal="left" wrapText="1"/>
    </xf>
    <xf numFmtId="0" fontId="41" fillId="3" borderId="40" xfId="0" applyFont="1" applyFill="1" applyBorder="1" applyAlignment="1">
      <alignment horizontal="left" wrapText="1"/>
    </xf>
    <xf numFmtId="0" fontId="41" fillId="3" borderId="41" xfId="0" applyFont="1" applyFill="1" applyBorder="1" applyAlignment="1">
      <alignment horizontal="left" wrapText="1"/>
    </xf>
    <xf numFmtId="0" fontId="41" fillId="3" borderId="28" xfId="0" applyFont="1" applyFill="1" applyBorder="1" applyAlignment="1">
      <alignment horizontal="left" wrapText="1"/>
    </xf>
    <xf numFmtId="0" fontId="41" fillId="3" borderId="29" xfId="0" applyFont="1" applyFill="1" applyBorder="1" applyAlignment="1">
      <alignment horizontal="left" wrapText="1"/>
    </xf>
    <xf numFmtId="0" fontId="41" fillId="3" borderId="30" xfId="0" applyFont="1" applyFill="1" applyBorder="1" applyAlignment="1">
      <alignment horizontal="left" wrapText="1"/>
    </xf>
    <xf numFmtId="0" fontId="41" fillId="3" borderId="25" xfId="0" applyFont="1" applyFill="1" applyBorder="1" applyAlignment="1">
      <alignment horizontal="left" wrapText="1"/>
    </xf>
    <xf numFmtId="0" fontId="41" fillId="3" borderId="26" xfId="0" applyFont="1" applyFill="1" applyBorder="1" applyAlignment="1">
      <alignment horizontal="left" wrapText="1"/>
    </xf>
    <xf numFmtId="0" fontId="41" fillId="3" borderId="27" xfId="0" applyFont="1"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28">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39083" y="147202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92742" y="4870018"/>
          <a:ext cx="804690"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79599" y="275805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31683" y="3640893"/>
          <a:ext cx="92680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35978" y="1502631"/>
          <a:ext cx="609302"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8" name="15 Akış Çizelgesi: Manyetik Disk"/>
        <xdr:cNvSpPr/>
      </xdr:nvSpPr>
      <xdr:spPr>
        <a:xfrm>
          <a:off x="6305936" y="148914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48914" y="2207403"/>
          <a:ext cx="658150" cy="25845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1" name="1 Akış Çizelgesi: İşlem"/>
        <xdr:cNvSpPr/>
      </xdr:nvSpPr>
      <xdr:spPr>
        <a:xfrm>
          <a:off x="8508574" y="4214278"/>
          <a:ext cx="1019612" cy="40261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2" name="1 Akış Çizelgesi: İşlem"/>
        <xdr:cNvSpPr/>
      </xdr:nvSpPr>
      <xdr:spPr>
        <a:xfrm>
          <a:off x="8496363" y="3594902"/>
          <a:ext cx="1031824"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3" name="1 Akış Çizelgesi: İşlem"/>
        <xdr:cNvSpPr/>
      </xdr:nvSpPr>
      <xdr:spPr>
        <a:xfrm>
          <a:off x="7531758" y="2138752"/>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4" name="4 Akış Çizelgesi: Sonlandırıcı"/>
        <xdr:cNvSpPr/>
      </xdr:nvSpPr>
      <xdr:spPr>
        <a:xfrm>
          <a:off x="6595186" y="317410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5" name="4 Akış Çizelgesi: Sonlandırıcı"/>
        <xdr:cNvSpPr/>
      </xdr:nvSpPr>
      <xdr:spPr>
        <a:xfrm>
          <a:off x="8606268" y="319608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6" name="1 Akış Çizelgesi: İşlem"/>
        <xdr:cNvSpPr/>
      </xdr:nvSpPr>
      <xdr:spPr>
        <a:xfrm>
          <a:off x="8511017" y="4850352"/>
          <a:ext cx="1031824"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7" name="1 Akış Çizelgesi: İşlem"/>
        <xdr:cNvSpPr/>
      </xdr:nvSpPr>
      <xdr:spPr>
        <a:xfrm>
          <a:off x="6477955" y="4248270"/>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8" name="4 Akış Çizelgesi: Sonlandırıcı"/>
        <xdr:cNvSpPr/>
      </xdr:nvSpPr>
      <xdr:spPr>
        <a:xfrm>
          <a:off x="8595118" y="5483360"/>
          <a:ext cx="804688"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22" name="Düz Ok Bağlayıcısı 21"/>
        <xdr:cNvCxnSpPr/>
      </xdr:nvCxnSpPr>
      <xdr:spPr>
        <a:xfrm flipH="1">
          <a:off x="8047033" y="1884611"/>
          <a:ext cx="7325" cy="25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26" name="Düz Ok Bağlayıcısı 25"/>
        <xdr:cNvCxnSpPr/>
      </xdr:nvCxnSpPr>
      <xdr:spPr>
        <a:xfrm flipH="1">
          <a:off x="8036042" y="255133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8" name="Dirsek Bağlayıcısı 27"/>
        <xdr:cNvCxnSpPr/>
      </xdr:nvCxnSpPr>
      <xdr:spPr>
        <a:xfrm rot="10800000" flipV="1">
          <a:off x="6997531" y="286638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30" name="Dirsek Bağlayıcısı 29"/>
        <xdr:cNvCxnSpPr/>
      </xdr:nvCxnSpPr>
      <xdr:spPr>
        <a:xfrm>
          <a:off x="8300767" y="2866383"/>
          <a:ext cx="716128" cy="329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32" name="Düz Ok Bağlayıcısı 31"/>
        <xdr:cNvCxnSpPr/>
      </xdr:nvCxnSpPr>
      <xdr:spPr>
        <a:xfrm flipH="1">
          <a:off x="6995086" y="3390748"/>
          <a:ext cx="2445" cy="250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34" name="Düz Ok Bağlayıcısı 33"/>
        <xdr:cNvCxnSpPr/>
      </xdr:nvCxnSpPr>
      <xdr:spPr>
        <a:xfrm flipH="1">
          <a:off x="6993868" y="4007482"/>
          <a:ext cx="1218" cy="240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38" name="Düz Ok Bağlayıcısı 37"/>
        <xdr:cNvCxnSpPr/>
      </xdr:nvCxnSpPr>
      <xdr:spPr>
        <a:xfrm>
          <a:off x="6993868" y="4660853"/>
          <a:ext cx="1219" cy="209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40" name="Düz Ok Bağlayıcısı 39"/>
        <xdr:cNvCxnSpPr/>
      </xdr:nvCxnSpPr>
      <xdr:spPr>
        <a:xfrm>
          <a:off x="9008612" y="3412729"/>
          <a:ext cx="3663" cy="182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43" name="Düz Ok Bağlayıcısı 42"/>
        <xdr:cNvCxnSpPr/>
      </xdr:nvCxnSpPr>
      <xdr:spPr>
        <a:xfrm>
          <a:off x="9012275" y="4007486"/>
          <a:ext cx="6105" cy="206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45" name="Düz Ok Bağlayıcısı 44"/>
        <xdr:cNvCxnSpPr/>
      </xdr:nvCxnSpPr>
      <xdr:spPr>
        <a:xfrm>
          <a:off x="9018380" y="4616893"/>
          <a:ext cx="8549" cy="233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47" name="Düz Ok Bağlayıcısı 46"/>
        <xdr:cNvCxnSpPr/>
      </xdr:nvCxnSpPr>
      <xdr:spPr>
        <a:xfrm>
          <a:off x="9026929" y="5262937"/>
          <a:ext cx="3663" cy="228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49" name="Düz Ok Bağlayıcısı 48"/>
        <xdr:cNvCxnSpPr/>
      </xdr:nvCxnSpPr>
      <xdr:spPr>
        <a:xfrm>
          <a:off x="7145878" y="1675889"/>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51" name="Düz Ok Bağlayıcısı 50"/>
        <xdr:cNvCxnSpPr/>
      </xdr:nvCxnSpPr>
      <xdr:spPr>
        <a:xfrm>
          <a:off x="7307064" y="2336630"/>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53" name="Düz Ok Bağlayıcısı 52"/>
        <xdr:cNvCxnSpPr/>
      </xdr:nvCxnSpPr>
      <xdr:spPr>
        <a:xfrm>
          <a:off x="8569633" y="1678319"/>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54" name="7 Akış Çizelgesi: Belge"/>
        <xdr:cNvSpPr/>
      </xdr:nvSpPr>
      <xdr:spPr>
        <a:xfrm>
          <a:off x="9798006" y="4237115"/>
          <a:ext cx="610577"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56" name="Düz Ok Bağlayıcısı 55"/>
        <xdr:cNvCxnSpPr/>
      </xdr:nvCxnSpPr>
      <xdr:spPr>
        <a:xfrm flipV="1">
          <a:off x="9528186" y="4412350"/>
          <a:ext cx="269820"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281608</xdr:colOff>
      <xdr:row>3</xdr:row>
      <xdr:rowOff>99391</xdr:rowOff>
    </xdr:from>
    <xdr:to>
      <xdr:col>5</xdr:col>
      <xdr:colOff>265042</xdr:colOff>
      <xdr:row>5</xdr:row>
      <xdr:rowOff>198783</xdr:rowOff>
    </xdr:to>
    <xdr:sp macro="" textlink="">
      <xdr:nvSpPr>
        <xdr:cNvPr id="122" name="4 Akış Çizelgesi: Sonlandırıcı"/>
        <xdr:cNvSpPr/>
      </xdr:nvSpPr>
      <xdr:spPr>
        <a:xfrm>
          <a:off x="2343978" y="993913"/>
          <a:ext cx="1358347" cy="5300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anose="020B0604030504040204" pitchFamily="34" charset="0"/>
              <a:ea typeface="Tahoma" panose="020B0604030504040204" pitchFamily="34" charset="0"/>
              <a:cs typeface="Tahoma" panose="020B0604030504040204" pitchFamily="34" charset="0"/>
            </a:rPr>
            <a:t> Evrak ve Faks yazılarının gelmesi </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115956</xdr:colOff>
      <xdr:row>16</xdr:row>
      <xdr:rowOff>49695</xdr:rowOff>
    </xdr:from>
    <xdr:to>
      <xdr:col>2</xdr:col>
      <xdr:colOff>49696</xdr:colOff>
      <xdr:row>19</xdr:row>
      <xdr:rowOff>33131</xdr:rowOff>
    </xdr:to>
    <xdr:sp macro="" textlink="">
      <xdr:nvSpPr>
        <xdr:cNvPr id="124" name="15 Akış Çizelgesi: Manyetik Disk"/>
        <xdr:cNvSpPr/>
      </xdr:nvSpPr>
      <xdr:spPr>
        <a:xfrm>
          <a:off x="115956" y="3636065"/>
          <a:ext cx="1308653" cy="62947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MEOP-1 EVRAK</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MODÜLÜ</a:t>
          </a:r>
        </a:p>
      </xdr:txBody>
    </xdr:sp>
    <xdr:clientData/>
  </xdr:twoCellAnchor>
  <xdr:twoCellAnchor>
    <xdr:from>
      <xdr:col>2</xdr:col>
      <xdr:colOff>438979</xdr:colOff>
      <xdr:row>16</xdr:row>
      <xdr:rowOff>24844</xdr:rowOff>
    </xdr:from>
    <xdr:to>
      <xdr:col>6</xdr:col>
      <xdr:colOff>24848</xdr:colOff>
      <xdr:row>19</xdr:row>
      <xdr:rowOff>49694</xdr:rowOff>
    </xdr:to>
    <xdr:sp macro="" textlink="">
      <xdr:nvSpPr>
        <xdr:cNvPr id="125" name="1 Akış Çizelgesi: İşlem"/>
        <xdr:cNvSpPr/>
      </xdr:nvSpPr>
      <xdr:spPr>
        <a:xfrm>
          <a:off x="1813892" y="3611214"/>
          <a:ext cx="2335695" cy="670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effectLst/>
              <a:latin typeface="Tahoma" panose="020B0604030504040204" pitchFamily="34" charset="0"/>
              <a:ea typeface="Tahoma" panose="020B0604030504040204" pitchFamily="34" charset="0"/>
              <a:cs typeface="Tahoma" panose="020B0604030504040204" pitchFamily="34" charset="0"/>
            </a:rPr>
            <a:t>Posta ve Havale Yoluyla Gelen</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Evraklara ve Fakslara Kayıt Numarası Verilmesi</a:t>
          </a:r>
          <a:endParaRPr lang="tr-TR" sz="1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265045</xdr:colOff>
      <xdr:row>5</xdr:row>
      <xdr:rowOff>198783</xdr:rowOff>
    </xdr:from>
    <xdr:to>
      <xdr:col>4</xdr:col>
      <xdr:colOff>273326</xdr:colOff>
      <xdr:row>7</xdr:row>
      <xdr:rowOff>66260</xdr:rowOff>
    </xdr:to>
    <xdr:cxnSp macro="">
      <xdr:nvCxnSpPr>
        <xdr:cNvPr id="135" name="Düz Ok Bağlayıcısı 134"/>
        <xdr:cNvCxnSpPr>
          <a:stCxn id="122" idx="2"/>
          <a:endCxn id="70" idx="0"/>
        </xdr:cNvCxnSpPr>
      </xdr:nvCxnSpPr>
      <xdr:spPr>
        <a:xfrm flipH="1">
          <a:off x="3014871" y="1524000"/>
          <a:ext cx="8281" cy="298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231914</xdr:colOff>
      <xdr:row>19</xdr:row>
      <xdr:rowOff>49694</xdr:rowOff>
    </xdr:from>
    <xdr:to>
      <xdr:col>4</xdr:col>
      <xdr:colOff>240196</xdr:colOff>
      <xdr:row>21</xdr:row>
      <xdr:rowOff>24848</xdr:rowOff>
    </xdr:to>
    <xdr:cxnSp macro="">
      <xdr:nvCxnSpPr>
        <xdr:cNvPr id="136" name="Düz Ok Bağlayıcısı 135"/>
        <xdr:cNvCxnSpPr>
          <a:stCxn id="125" idx="2"/>
          <a:endCxn id="114" idx="0"/>
        </xdr:cNvCxnSpPr>
      </xdr:nvCxnSpPr>
      <xdr:spPr>
        <a:xfrm>
          <a:off x="2981740" y="4282107"/>
          <a:ext cx="8282" cy="405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231913</xdr:colOff>
      <xdr:row>23</xdr:row>
      <xdr:rowOff>91451</xdr:rowOff>
    </xdr:from>
    <xdr:to>
      <xdr:col>4</xdr:col>
      <xdr:colOff>240196</xdr:colOff>
      <xdr:row>25</xdr:row>
      <xdr:rowOff>165651</xdr:rowOff>
    </xdr:to>
    <xdr:cxnSp macro="">
      <xdr:nvCxnSpPr>
        <xdr:cNvPr id="139" name="Düz Ok Bağlayıcısı 138"/>
        <xdr:cNvCxnSpPr>
          <a:stCxn id="114" idx="2"/>
          <a:endCxn id="145" idx="0"/>
        </xdr:cNvCxnSpPr>
      </xdr:nvCxnSpPr>
      <xdr:spPr>
        <a:xfrm flipH="1">
          <a:off x="2981739" y="5185255"/>
          <a:ext cx="8283" cy="5048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198782</xdr:colOff>
      <xdr:row>25</xdr:row>
      <xdr:rowOff>165651</xdr:rowOff>
    </xdr:from>
    <xdr:to>
      <xdr:col>5</xdr:col>
      <xdr:colOff>265043</xdr:colOff>
      <xdr:row>27</xdr:row>
      <xdr:rowOff>130611</xdr:rowOff>
    </xdr:to>
    <xdr:sp macro="" textlink="">
      <xdr:nvSpPr>
        <xdr:cNvPr id="145" name="4 Akış Çizelgesi: Sonlandırıcı"/>
        <xdr:cNvSpPr/>
      </xdr:nvSpPr>
      <xdr:spPr>
        <a:xfrm>
          <a:off x="2261152" y="5690151"/>
          <a:ext cx="1441174" cy="39565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 tamamlandı</a:t>
          </a:r>
        </a:p>
      </xdr:txBody>
    </xdr:sp>
    <xdr:clientData/>
  </xdr:twoCellAnchor>
  <xdr:twoCellAnchor>
    <xdr:from>
      <xdr:col>2</xdr:col>
      <xdr:colOff>57979</xdr:colOff>
      <xdr:row>4</xdr:row>
      <xdr:rowOff>149087</xdr:rowOff>
    </xdr:from>
    <xdr:to>
      <xdr:col>3</xdr:col>
      <xdr:colOff>281608</xdr:colOff>
      <xdr:row>4</xdr:row>
      <xdr:rowOff>157369</xdr:rowOff>
    </xdr:to>
    <xdr:cxnSp macro="">
      <xdr:nvCxnSpPr>
        <xdr:cNvPr id="148" name="Düz Ok Bağlayıcısı 147"/>
        <xdr:cNvCxnSpPr>
          <a:stCxn id="55" idx="3"/>
          <a:endCxn id="122" idx="1"/>
        </xdr:cNvCxnSpPr>
      </xdr:nvCxnSpPr>
      <xdr:spPr>
        <a:xfrm flipV="1">
          <a:off x="1432892" y="1258957"/>
          <a:ext cx="911086"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255802</xdr:colOff>
      <xdr:row>6</xdr:row>
      <xdr:rowOff>180393</xdr:rowOff>
    </xdr:from>
    <xdr:to>
      <xdr:col>2</xdr:col>
      <xdr:colOff>49694</xdr:colOff>
      <xdr:row>9</xdr:row>
      <xdr:rowOff>41412</xdr:rowOff>
    </xdr:to>
    <xdr:sp macro="" textlink="">
      <xdr:nvSpPr>
        <xdr:cNvPr id="52" name="7 Akış Çizelgesi: Belge"/>
        <xdr:cNvSpPr/>
      </xdr:nvSpPr>
      <xdr:spPr>
        <a:xfrm>
          <a:off x="255802" y="1720958"/>
          <a:ext cx="1168805" cy="50706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 Fakslar</a:t>
          </a:r>
        </a:p>
      </xdr:txBody>
    </xdr:sp>
    <xdr:clientData/>
  </xdr:twoCellAnchor>
  <xdr:twoCellAnchor>
    <xdr:from>
      <xdr:col>0</xdr:col>
      <xdr:colOff>281610</xdr:colOff>
      <xdr:row>3</xdr:row>
      <xdr:rowOff>91108</xdr:rowOff>
    </xdr:from>
    <xdr:to>
      <xdr:col>2</xdr:col>
      <xdr:colOff>57979</xdr:colOff>
      <xdr:row>6</xdr:row>
      <xdr:rowOff>8282</xdr:rowOff>
    </xdr:to>
    <xdr:sp macro="" textlink="">
      <xdr:nvSpPr>
        <xdr:cNvPr id="55" name="7 Akış Çizelgesi: Belge"/>
        <xdr:cNvSpPr/>
      </xdr:nvSpPr>
      <xdr:spPr>
        <a:xfrm>
          <a:off x="281610" y="985630"/>
          <a:ext cx="1151282" cy="56321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a:p>
          <a:endParaRPr lang="tr-TR" sz="1000">
            <a:latin typeface="Tahoma" panose="020B0604030504040204" pitchFamily="34" charset="0"/>
            <a:ea typeface="Tahoma" panose="020B0604030504040204" pitchFamily="34" charset="0"/>
            <a:cs typeface="Tahoma" panose="020B0604030504040204" pitchFamily="34" charset="0"/>
          </a:endParaRPr>
        </a:p>
        <a:p>
          <a:r>
            <a:rPr lang="tr-TR" sz="1000">
              <a:latin typeface="Tahoma" panose="020B0604030504040204" pitchFamily="34" charset="0"/>
              <a:ea typeface="Tahoma" panose="020B0604030504040204" pitchFamily="34" charset="0"/>
              <a:cs typeface="Tahoma" panose="020B0604030504040204" pitchFamily="34" charset="0"/>
            </a:rPr>
            <a:t>Posta</a:t>
          </a:r>
          <a:r>
            <a:rPr lang="tr-TR" sz="1000" baseline="0">
              <a:latin typeface="Tahoma" panose="020B0604030504040204" pitchFamily="34" charset="0"/>
              <a:ea typeface="Tahoma" panose="020B0604030504040204" pitchFamily="34" charset="0"/>
              <a:cs typeface="Tahoma" panose="020B0604030504040204" pitchFamily="34" charset="0"/>
            </a:rPr>
            <a:t> ve Havale Yoluyla Gelen Evrak</a:t>
          </a:r>
        </a:p>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49694</xdr:colOff>
      <xdr:row>4</xdr:row>
      <xdr:rowOff>149087</xdr:rowOff>
    </xdr:from>
    <xdr:to>
      <xdr:col>3</xdr:col>
      <xdr:colOff>281608</xdr:colOff>
      <xdr:row>8</xdr:row>
      <xdr:rowOff>3229</xdr:rowOff>
    </xdr:to>
    <xdr:cxnSp macro="">
      <xdr:nvCxnSpPr>
        <xdr:cNvPr id="60" name="Düz Ok Bağlayıcısı 59"/>
        <xdr:cNvCxnSpPr>
          <a:stCxn id="52" idx="3"/>
          <a:endCxn id="122" idx="1"/>
        </xdr:cNvCxnSpPr>
      </xdr:nvCxnSpPr>
      <xdr:spPr>
        <a:xfrm flipV="1">
          <a:off x="1424607" y="1258957"/>
          <a:ext cx="919371" cy="7155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49696</xdr:colOff>
      <xdr:row>17</xdr:row>
      <xdr:rowOff>144944</xdr:rowOff>
    </xdr:from>
    <xdr:to>
      <xdr:col>2</xdr:col>
      <xdr:colOff>438979</xdr:colOff>
      <xdr:row>17</xdr:row>
      <xdr:rowOff>149088</xdr:rowOff>
    </xdr:to>
    <xdr:cxnSp macro="">
      <xdr:nvCxnSpPr>
        <xdr:cNvPr id="63" name="Düz Ok Bağlayıcısı 62"/>
        <xdr:cNvCxnSpPr>
          <a:stCxn id="124" idx="4"/>
          <a:endCxn id="125" idx="1"/>
        </xdr:cNvCxnSpPr>
      </xdr:nvCxnSpPr>
      <xdr:spPr>
        <a:xfrm flipV="1">
          <a:off x="1424609" y="3946661"/>
          <a:ext cx="389283" cy="41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472110</xdr:colOff>
      <xdr:row>7</xdr:row>
      <xdr:rowOff>66260</xdr:rowOff>
    </xdr:from>
    <xdr:to>
      <xdr:col>6</xdr:col>
      <xdr:colOff>57979</xdr:colOff>
      <xdr:row>9</xdr:row>
      <xdr:rowOff>132520</xdr:rowOff>
    </xdr:to>
    <xdr:sp macro="" textlink="">
      <xdr:nvSpPr>
        <xdr:cNvPr id="70" name="1 Akış Çizelgesi: İşlem"/>
        <xdr:cNvSpPr/>
      </xdr:nvSpPr>
      <xdr:spPr>
        <a:xfrm>
          <a:off x="1847023" y="1822173"/>
          <a:ext cx="2335695"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Gelen Evrak ve Faksların Müdür</a:t>
          </a:r>
          <a:r>
            <a:rPr lang="tr-TR" sz="1000" baseline="0">
              <a:latin typeface="Tahoma" panose="020B0604030504040204" pitchFamily="34" charset="0"/>
              <a:ea typeface="Tahoma" panose="020B0604030504040204" pitchFamily="34" charset="0"/>
              <a:cs typeface="Tahoma" panose="020B0604030504040204" pitchFamily="34" charset="0"/>
            </a:rPr>
            <a:t> Havalesine Sunulması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260903</xdr:colOff>
      <xdr:row>9</xdr:row>
      <xdr:rowOff>132520</xdr:rowOff>
    </xdr:from>
    <xdr:to>
      <xdr:col>4</xdr:col>
      <xdr:colOff>265045</xdr:colOff>
      <xdr:row>11</xdr:row>
      <xdr:rowOff>74544</xdr:rowOff>
    </xdr:to>
    <xdr:cxnSp macro="">
      <xdr:nvCxnSpPr>
        <xdr:cNvPr id="76" name="Düz Ok Bağlayıcısı 75"/>
        <xdr:cNvCxnSpPr>
          <a:stCxn id="70" idx="2"/>
          <a:endCxn id="88" idx="0"/>
        </xdr:cNvCxnSpPr>
      </xdr:nvCxnSpPr>
      <xdr:spPr>
        <a:xfrm flipH="1">
          <a:off x="3010729" y="2319129"/>
          <a:ext cx="4142" cy="372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480392</xdr:colOff>
      <xdr:row>11</xdr:row>
      <xdr:rowOff>74544</xdr:rowOff>
    </xdr:from>
    <xdr:to>
      <xdr:col>6</xdr:col>
      <xdr:colOff>41413</xdr:colOff>
      <xdr:row>14</xdr:row>
      <xdr:rowOff>16564</xdr:rowOff>
    </xdr:to>
    <xdr:sp macro="" textlink="">
      <xdr:nvSpPr>
        <xdr:cNvPr id="88" name="1 Akış Çizelgesi: İşlem"/>
        <xdr:cNvSpPr/>
      </xdr:nvSpPr>
      <xdr:spPr>
        <a:xfrm>
          <a:off x="1855305" y="2691848"/>
          <a:ext cx="2310847" cy="5880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Gelen Evrak ve Faksların Müdür Yrd.</a:t>
          </a:r>
          <a:r>
            <a:rPr lang="tr-TR" sz="1000" baseline="0">
              <a:latin typeface="Tahoma" panose="020B0604030504040204" pitchFamily="34" charset="0"/>
              <a:ea typeface="Tahoma" panose="020B0604030504040204" pitchFamily="34" charset="0"/>
              <a:cs typeface="Tahoma" panose="020B0604030504040204" pitchFamily="34" charset="0"/>
            </a:rPr>
            <a:t> Havalesine Sunulması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231914</xdr:colOff>
      <xdr:row>14</xdr:row>
      <xdr:rowOff>16564</xdr:rowOff>
    </xdr:from>
    <xdr:to>
      <xdr:col>4</xdr:col>
      <xdr:colOff>260903</xdr:colOff>
      <xdr:row>16</xdr:row>
      <xdr:rowOff>24844</xdr:rowOff>
    </xdr:to>
    <xdr:cxnSp macro="">
      <xdr:nvCxnSpPr>
        <xdr:cNvPr id="111" name="Düz Ok Bağlayıcısı 110"/>
        <xdr:cNvCxnSpPr>
          <a:stCxn id="88" idx="2"/>
          <a:endCxn id="125" idx="0"/>
        </xdr:cNvCxnSpPr>
      </xdr:nvCxnSpPr>
      <xdr:spPr>
        <a:xfrm flipH="1">
          <a:off x="2981740" y="3279912"/>
          <a:ext cx="28989" cy="438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414130</xdr:colOff>
      <xdr:row>21</xdr:row>
      <xdr:rowOff>24848</xdr:rowOff>
    </xdr:from>
    <xdr:to>
      <xdr:col>6</xdr:col>
      <xdr:colOff>66261</xdr:colOff>
      <xdr:row>23</xdr:row>
      <xdr:rowOff>91451</xdr:rowOff>
    </xdr:to>
    <xdr:sp macro="" textlink="">
      <xdr:nvSpPr>
        <xdr:cNvPr id="114" name="1 Akış Çizelgesi: İşlem"/>
        <xdr:cNvSpPr/>
      </xdr:nvSpPr>
      <xdr:spPr>
        <a:xfrm>
          <a:off x="1789043" y="4687957"/>
          <a:ext cx="2401957" cy="4972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a:t>
          </a:r>
          <a:r>
            <a:rPr lang="tr-TR" sz="1000" baseline="0">
              <a:latin typeface="Tahoma" panose="020B0604030504040204" pitchFamily="34" charset="0"/>
              <a:ea typeface="Tahoma" panose="020B0604030504040204" pitchFamily="34" charset="0"/>
              <a:cs typeface="Tahoma" panose="020B0604030504040204" pitchFamily="34" charset="0"/>
            </a:rPr>
            <a:t> Evrak ve Faksların İlgili Memura zimmet karşılığı teslimi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33131</xdr:colOff>
      <xdr:row>6</xdr:row>
      <xdr:rowOff>165652</xdr:rowOff>
    </xdr:from>
    <xdr:to>
      <xdr:col>4</xdr:col>
      <xdr:colOff>513522</xdr:colOff>
      <xdr:row>9</xdr:row>
      <xdr:rowOff>107673</xdr:rowOff>
    </xdr:to>
    <xdr:sp macro="" textlink="">
      <xdr:nvSpPr>
        <xdr:cNvPr id="13" name="1 Akış Çizelgesi: İşlem"/>
        <xdr:cNvSpPr/>
      </xdr:nvSpPr>
      <xdr:spPr>
        <a:xfrm>
          <a:off x="2095501" y="1598543"/>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Evrak Görevlisi</a:t>
          </a:r>
          <a:endParaRPr lang="tr-TR"/>
        </a:p>
      </xdr:txBody>
    </xdr:sp>
    <xdr:clientData/>
  </xdr:twoCellAnchor>
  <xdr:twoCellAnchor>
    <xdr:from>
      <xdr:col>5</xdr:col>
      <xdr:colOff>442291</xdr:colOff>
      <xdr:row>3</xdr:row>
      <xdr:rowOff>185532</xdr:rowOff>
    </xdr:from>
    <xdr:to>
      <xdr:col>7</xdr:col>
      <xdr:colOff>235225</xdr:colOff>
      <xdr:row>6</xdr:row>
      <xdr:rowOff>127554</xdr:rowOff>
    </xdr:to>
    <xdr:sp macro="" textlink="">
      <xdr:nvSpPr>
        <xdr:cNvPr id="16" name="4 Akış Çizelgesi: İşlem"/>
        <xdr:cNvSpPr/>
      </xdr:nvSpPr>
      <xdr:spPr>
        <a:xfrm>
          <a:off x="3879574" y="972380"/>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a:t>
          </a:r>
        </a:p>
      </xdr:txBody>
    </xdr:sp>
    <xdr:clientData/>
  </xdr:twoCellAnchor>
  <xdr:twoCellAnchor>
    <xdr:from>
      <xdr:col>0</xdr:col>
      <xdr:colOff>182218</xdr:colOff>
      <xdr:row>6</xdr:row>
      <xdr:rowOff>173935</xdr:rowOff>
    </xdr:from>
    <xdr:to>
      <xdr:col>1</xdr:col>
      <xdr:colOff>662608</xdr:colOff>
      <xdr:row>9</xdr:row>
      <xdr:rowOff>132521</xdr:rowOff>
    </xdr:to>
    <xdr:sp macro="" textlink="">
      <xdr:nvSpPr>
        <xdr:cNvPr id="17" name="5 Akış Çizelgesi: İşlem"/>
        <xdr:cNvSpPr/>
      </xdr:nvSpPr>
      <xdr:spPr>
        <a:xfrm>
          <a:off x="182218" y="1606826"/>
          <a:ext cx="1167847" cy="6046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 Memur</a:t>
          </a:r>
        </a:p>
      </xdr:txBody>
    </xdr:sp>
    <xdr:clientData/>
  </xdr:twoCellAnchor>
  <xdr:twoCellAnchor>
    <xdr:from>
      <xdr:col>1</xdr:col>
      <xdr:colOff>662608</xdr:colOff>
      <xdr:row>8</xdr:row>
      <xdr:rowOff>28989</xdr:rowOff>
    </xdr:from>
    <xdr:to>
      <xdr:col>3</xdr:col>
      <xdr:colOff>33131</xdr:colOff>
      <xdr:row>8</xdr:row>
      <xdr:rowOff>45554</xdr:rowOff>
    </xdr:to>
    <xdr:cxnSp macro="">
      <xdr:nvCxnSpPr>
        <xdr:cNvPr id="19" name="9 Düz Ok Bağlayıcısı"/>
        <xdr:cNvCxnSpPr>
          <a:stCxn id="17" idx="3"/>
          <a:endCxn id="13" idx="1"/>
        </xdr:cNvCxnSpPr>
      </xdr:nvCxnSpPr>
      <xdr:spPr>
        <a:xfrm flipV="1">
          <a:off x="1350065" y="1892576"/>
          <a:ext cx="745436" cy="1656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438978</xdr:colOff>
      <xdr:row>10</xdr:row>
      <xdr:rowOff>99391</xdr:rowOff>
    </xdr:from>
    <xdr:to>
      <xdr:col>7</xdr:col>
      <xdr:colOff>231912</xdr:colOff>
      <xdr:row>13</xdr:row>
      <xdr:rowOff>41413</xdr:rowOff>
    </xdr:to>
    <xdr:sp macro="" textlink="">
      <xdr:nvSpPr>
        <xdr:cNvPr id="21" name="12 Akış Çizelgesi: İşlem"/>
        <xdr:cNvSpPr/>
      </xdr:nvSpPr>
      <xdr:spPr>
        <a:xfrm>
          <a:off x="3876261" y="23936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 Yardımcısı</a:t>
          </a:r>
        </a:p>
      </xdr:txBody>
    </xdr:sp>
    <xdr:clientData/>
  </xdr:twoCellAnchor>
  <xdr:twoCellAnchor>
    <xdr:from>
      <xdr:col>4</xdr:col>
      <xdr:colOff>513522</xdr:colOff>
      <xdr:row>8</xdr:row>
      <xdr:rowOff>28989</xdr:rowOff>
    </xdr:from>
    <xdr:to>
      <xdr:col>5</xdr:col>
      <xdr:colOff>438978</xdr:colOff>
      <xdr:row>11</xdr:row>
      <xdr:rowOff>178077</xdr:rowOff>
    </xdr:to>
    <xdr:cxnSp macro="">
      <xdr:nvCxnSpPr>
        <xdr:cNvPr id="22" name="14 Düz Ok Bağlayıcısı"/>
        <xdr:cNvCxnSpPr>
          <a:stCxn id="13" idx="3"/>
          <a:endCxn id="21" idx="1"/>
        </xdr:cNvCxnSpPr>
      </xdr:nvCxnSpPr>
      <xdr:spPr>
        <a:xfrm>
          <a:off x="3263348" y="1892576"/>
          <a:ext cx="612913" cy="79513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513522</xdr:colOff>
      <xdr:row>5</xdr:row>
      <xdr:rowOff>48870</xdr:rowOff>
    </xdr:from>
    <xdr:to>
      <xdr:col>5</xdr:col>
      <xdr:colOff>442291</xdr:colOff>
      <xdr:row>8</xdr:row>
      <xdr:rowOff>28989</xdr:rowOff>
    </xdr:to>
    <xdr:cxnSp macro="">
      <xdr:nvCxnSpPr>
        <xdr:cNvPr id="18" name="14 Düz Ok Bağlayıcısı"/>
        <xdr:cNvCxnSpPr>
          <a:stCxn id="13" idx="3"/>
          <a:endCxn id="16" idx="1"/>
        </xdr:cNvCxnSpPr>
      </xdr:nvCxnSpPr>
      <xdr:spPr>
        <a:xfrm flipV="1">
          <a:off x="3263348" y="1266413"/>
          <a:ext cx="616226" cy="62616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abSelected="1" zoomScale="85" zoomScaleNormal="85" workbookViewId="0">
      <selection activeCell="I18" sqref="I18"/>
    </sheetView>
  </sheetViews>
  <sheetFormatPr defaultRowHeight="12.75"/>
  <cols>
    <col min="1" max="1" width="8.37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1103</v>
      </c>
    </row>
    <row r="5" spans="1:256">
      <c r="A5" s="53" t="s">
        <v>776</v>
      </c>
      <c r="B5" s="37" t="s">
        <v>440</v>
      </c>
      <c r="C5" s="42" t="s">
        <v>1109</v>
      </c>
    </row>
    <row r="6" spans="1:256" ht="38.25">
      <c r="A6" s="53" t="s">
        <v>777</v>
      </c>
      <c r="B6" s="37" t="s">
        <v>772</v>
      </c>
      <c r="C6" s="44" t="s">
        <v>1104</v>
      </c>
    </row>
    <row r="7" spans="1:256" ht="25.5">
      <c r="A7" s="53" t="s">
        <v>778</v>
      </c>
      <c r="B7" s="37" t="s">
        <v>773</v>
      </c>
      <c r="C7" s="44" t="s">
        <v>1098</v>
      </c>
    </row>
    <row r="9" spans="1:256" s="52" customFormat="1" ht="28.5">
      <c r="A9" s="128" t="s">
        <v>106</v>
      </c>
      <c r="B9" s="129"/>
      <c r="C9" s="13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4" t="s">
        <v>94</v>
      </c>
      <c r="B10" s="135"/>
      <c r="C10" s="13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1" t="s">
        <v>42</v>
      </c>
      <c r="B12" s="132"/>
      <c r="C12" s="133"/>
    </row>
    <row r="13" spans="1:256" ht="15">
      <c r="A13" s="45">
        <v>2</v>
      </c>
      <c r="B13" s="46" t="s">
        <v>779</v>
      </c>
      <c r="C13" s="47"/>
      <c r="D13" s="48"/>
    </row>
    <row r="14" spans="1:256">
      <c r="A14" s="49">
        <f>IF(AND('21_K_IK'!B9&lt;&gt;"",'21_K_IK'!C9&lt;&gt;""),1,0)</f>
        <v>1</v>
      </c>
      <c r="B14" s="60" t="s">
        <v>791</v>
      </c>
      <c r="D14" s="48"/>
    </row>
    <row r="15" spans="1:256">
      <c r="A15" s="109" t="e">
        <f>IF(AND('22_K_EK'!#REF!&lt;&gt;"",'22_K_EK'!#REF!&lt;&gt;""),1,0)</f>
        <v>#REF!</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t="e">
        <f>IF('33_P_Ci'!#REF!&lt;&gt;"",1,0)</f>
        <v>#REF!</v>
      </c>
      <c r="B20" s="60" t="s">
        <v>798</v>
      </c>
      <c r="C20" s="51"/>
      <c r="D20" s="48"/>
    </row>
    <row r="21" spans="1:4">
      <c r="A21" s="50" t="e">
        <f>IF(AND('34_P_Me'!#REF!&lt;&gt;"",'34_P_Me'!#REF!&lt;&gt;""),1,0)</f>
        <v>#REF!</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t="e">
        <f>IF(AND('38_P_İl'!#REF!&lt;&gt;"",'38_P_İl'!#REF!&lt;&gt;""),1,0)</f>
        <v>#REF!</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27"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C14" sqref="C14"/>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0" t="str">
        <f>IF('1_GO'!C3="","",'1_GO'!C3)</f>
        <v>MİLLİ EMLAK SÜREÇ GRUBU</v>
      </c>
      <c r="C1" s="151"/>
      <c r="D1" s="35" t="s">
        <v>808</v>
      </c>
    </row>
    <row r="2" spans="1:4">
      <c r="A2" s="1" t="s">
        <v>786</v>
      </c>
      <c r="B2" s="152" t="str">
        <f>IF('1_GO'!C4="","",'1_GO'!C4)</f>
        <v xml:space="preserve">YÖNETİM VE İDARE ANA SÜRECİ </v>
      </c>
      <c r="C2" s="153"/>
    </row>
    <row r="3" spans="1:4">
      <c r="A3" s="1" t="s">
        <v>785</v>
      </c>
      <c r="B3" s="154" t="str">
        <f>IF('1_GO'!C5="","",'1_GO'!C5)</f>
        <v>GELEN EVRAK İŞLEMLERİ SÜRECİ</v>
      </c>
      <c r="C3" s="155"/>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36" t="s">
        <v>1064</v>
      </c>
      <c r="C9" s="12" t="s">
        <v>1063</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2">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Normal="100" zoomScaleSheetLayoutView="85" workbookViewId="0">
      <selection activeCell="B21" sqref="B21"/>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 xml:space="preserve">YÖNETİM VE İDARE ANA SÜRECİ </v>
      </c>
    </row>
    <row r="3" spans="1:3">
      <c r="A3" s="1" t="s">
        <v>785</v>
      </c>
      <c r="B3" s="5" t="str">
        <f>IF('1_GO'!C5="","",'1_GO'!C5)</f>
        <v>GELEN EVRAK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1064</v>
      </c>
    </row>
    <row r="10" spans="1:3">
      <c r="A10" s="12">
        <v>2</v>
      </c>
      <c r="B10" s="12" t="s">
        <v>1065</v>
      </c>
    </row>
    <row r="11" spans="1:3">
      <c r="A11" s="12">
        <v>3</v>
      </c>
      <c r="B11" s="12" t="s">
        <v>1066</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8" sqref="B18"/>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 xml:space="preserve">YÖNETİM VE İDARE ANA SÜRECİ </v>
      </c>
    </row>
    <row r="3" spans="1:3">
      <c r="A3" s="1" t="s">
        <v>785</v>
      </c>
      <c r="B3" s="5" t="str">
        <f>IF('1_GO'!C5="","",'1_GO'!C5)</f>
        <v>GELEN EVRAK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1093</v>
      </c>
    </row>
  </sheetData>
  <sheetProtection selectLockedCells="1"/>
  <phoneticPr fontId="35" type="noConversion"/>
  <conditionalFormatting sqref="B1:B3">
    <cfRule type="containsBlanks" dxfId="10" priority="3">
      <formula>LEN(TRIM(B1))=0</formula>
    </cfRule>
  </conditionalFormatting>
  <conditionalFormatting sqref="A10:B65532">
    <cfRule type="containsBlanks" dxfId="9" priority="2">
      <formula>LEN(TRIM(A10))=0</formula>
    </cfRule>
  </conditionalFormatting>
  <conditionalFormatting sqref="A9:B9">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16"/>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2" sqref="C12"/>
    </sheetView>
  </sheetViews>
  <sheetFormatPr defaultRowHeight="17.25"/>
  <cols>
    <col min="1" max="1" width="5" style="29" customWidth="1"/>
    <col min="2" max="2" width="25.7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6" t="str">
        <f>IF('1_GO'!C3="","",'1_GO'!C3)</f>
        <v>MİLLİ EMLAK SÜREÇ GRUBU</v>
      </c>
      <c r="C1" s="156"/>
      <c r="D1" s="156"/>
      <c r="E1" s="35" t="s">
        <v>808</v>
      </c>
      <c r="F1" s="14"/>
      <c r="G1" s="14"/>
      <c r="H1" s="14"/>
      <c r="I1" s="14"/>
      <c r="J1" s="14"/>
      <c r="K1" s="14"/>
      <c r="L1" s="14"/>
      <c r="M1" s="14"/>
    </row>
    <row r="2" spans="1:13">
      <c r="A2" s="1" t="s">
        <v>786</v>
      </c>
      <c r="B2" s="157" t="str">
        <f>IF('1_GO'!C4="","",'1_GO'!C4)</f>
        <v xml:space="preserve">YÖNETİM VE İDARE ANA SÜRECİ </v>
      </c>
      <c r="C2" s="157"/>
      <c r="D2" s="157"/>
      <c r="E2" s="14"/>
      <c r="F2" s="14"/>
      <c r="G2" s="14"/>
      <c r="H2" s="14"/>
      <c r="I2" s="14"/>
      <c r="J2" s="14"/>
      <c r="K2" s="14"/>
      <c r="L2" s="14"/>
      <c r="M2" s="14"/>
    </row>
    <row r="3" spans="1:13">
      <c r="A3" s="1" t="s">
        <v>785</v>
      </c>
      <c r="B3" s="158" t="str">
        <f>IF('1_GO'!C5="","",'1_GO'!C5)</f>
        <v>GELEN EVRAK İŞLEMLERİ SÜRECİ</v>
      </c>
      <c r="C3" s="158"/>
      <c r="D3" s="158"/>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86.25" customHeight="1">
      <c r="A9" s="30">
        <v>1</v>
      </c>
      <c r="B9" s="118" t="s">
        <v>1094</v>
      </c>
      <c r="C9" s="118" t="s">
        <v>1105</v>
      </c>
      <c r="D9" s="30" t="s">
        <v>1067</v>
      </c>
      <c r="E9" s="30" t="s">
        <v>1087</v>
      </c>
      <c r="F9" s="30" t="s">
        <v>1059</v>
      </c>
      <c r="G9" s="30" t="s">
        <v>1068</v>
      </c>
      <c r="H9" s="30" t="s">
        <v>1059</v>
      </c>
      <c r="I9" s="106" t="s">
        <v>1069</v>
      </c>
      <c r="J9" s="30" t="s">
        <v>1088</v>
      </c>
      <c r="K9" s="21" t="s">
        <v>1070</v>
      </c>
      <c r="L9" s="22" t="s">
        <v>1071</v>
      </c>
      <c r="M9" s="108" t="s">
        <v>820</v>
      </c>
    </row>
    <row r="10" spans="1:13" ht="81.75" customHeight="1">
      <c r="A10" s="30">
        <v>2</v>
      </c>
      <c r="B10" s="117" t="s">
        <v>1095</v>
      </c>
      <c r="C10" s="117" t="s">
        <v>1106</v>
      </c>
      <c r="D10" s="30" t="s">
        <v>1067</v>
      </c>
      <c r="E10" s="30" t="s">
        <v>1087</v>
      </c>
      <c r="F10" s="30" t="s">
        <v>1059</v>
      </c>
      <c r="G10" s="30" t="s">
        <v>1068</v>
      </c>
      <c r="H10" s="30" t="s">
        <v>1059</v>
      </c>
      <c r="I10" s="106" t="s">
        <v>1069</v>
      </c>
      <c r="J10" s="30" t="s">
        <v>1088</v>
      </c>
      <c r="K10" s="21" t="s">
        <v>1070</v>
      </c>
      <c r="L10" s="22" t="s">
        <v>1071</v>
      </c>
      <c r="M10" s="108" t="s">
        <v>820</v>
      </c>
    </row>
    <row r="11" spans="1:13" ht="142.5" customHeight="1">
      <c r="A11" s="30">
        <v>3</v>
      </c>
      <c r="B11" s="118" t="s">
        <v>1096</v>
      </c>
      <c r="C11" s="118" t="s">
        <v>1107</v>
      </c>
      <c r="D11" s="30" t="s">
        <v>1067</v>
      </c>
      <c r="E11" s="30" t="s">
        <v>1087</v>
      </c>
      <c r="F11" s="30" t="s">
        <v>1059</v>
      </c>
      <c r="G11" s="30" t="s">
        <v>1068</v>
      </c>
      <c r="H11" s="30" t="s">
        <v>1059</v>
      </c>
      <c r="I11" s="106" t="s">
        <v>1069</v>
      </c>
      <c r="J11" s="30" t="s">
        <v>1088</v>
      </c>
      <c r="K11" s="21" t="s">
        <v>1070</v>
      </c>
      <c r="L11" s="22" t="s">
        <v>1071</v>
      </c>
      <c r="M11" s="108" t="s">
        <v>820</v>
      </c>
    </row>
    <row r="12" spans="1:13" ht="157.5" customHeight="1" thickBot="1">
      <c r="A12" s="30">
        <v>4</v>
      </c>
      <c r="B12" s="117" t="s">
        <v>1097</v>
      </c>
      <c r="C12" s="117" t="s">
        <v>1108</v>
      </c>
      <c r="D12" s="30" t="s">
        <v>1067</v>
      </c>
      <c r="E12" s="30" t="s">
        <v>1087</v>
      </c>
      <c r="F12" s="30" t="s">
        <v>1059</v>
      </c>
      <c r="G12" s="30" t="s">
        <v>1068</v>
      </c>
      <c r="H12" s="30" t="s">
        <v>1059</v>
      </c>
      <c r="I12" s="106" t="s">
        <v>1069</v>
      </c>
      <c r="J12" s="30" t="s">
        <v>1088</v>
      </c>
      <c r="K12" s="21" t="s">
        <v>1070</v>
      </c>
      <c r="L12" s="22" t="s">
        <v>1071</v>
      </c>
      <c r="M12" s="108" t="s">
        <v>820</v>
      </c>
    </row>
    <row r="13" spans="1:13" ht="18" thickBot="1">
      <c r="A13" s="170" t="s">
        <v>1100</v>
      </c>
      <c r="B13" s="171"/>
      <c r="C13" s="172"/>
      <c r="D13" s="127"/>
      <c r="E13" s="170" t="s">
        <v>1101</v>
      </c>
      <c r="F13" s="171"/>
      <c r="G13" s="171"/>
      <c r="H13" s="171"/>
      <c r="I13" s="172"/>
      <c r="J13" s="114"/>
      <c r="K13" s="114"/>
      <c r="L13" s="162"/>
      <c r="M13" s="114"/>
    </row>
    <row r="14" spans="1:13">
      <c r="A14" s="173" t="s">
        <v>1086</v>
      </c>
      <c r="B14" s="174"/>
      <c r="C14" s="175"/>
      <c r="D14" s="127"/>
      <c r="E14" s="173" t="s">
        <v>1059</v>
      </c>
      <c r="F14" s="174"/>
      <c r="G14" s="174"/>
      <c r="H14" s="174"/>
      <c r="I14" s="175"/>
      <c r="J14" s="114"/>
      <c r="K14" s="114"/>
      <c r="L14" s="163"/>
      <c r="M14" s="114"/>
    </row>
    <row r="15" spans="1:13" ht="18" thickBot="1">
      <c r="A15" s="176"/>
      <c r="B15" s="177"/>
      <c r="C15" s="178"/>
      <c r="D15" s="127"/>
      <c r="E15" s="176"/>
      <c r="F15" s="177"/>
      <c r="G15" s="177"/>
      <c r="H15" s="177"/>
      <c r="I15" s="178"/>
      <c r="J15" s="114"/>
      <c r="K15" s="114"/>
      <c r="L15" s="163"/>
      <c r="M15" s="114"/>
    </row>
    <row r="16" spans="1:13">
      <c r="A16" s="112"/>
      <c r="B16" s="112"/>
      <c r="C16" s="112"/>
      <c r="D16" s="112"/>
      <c r="E16" s="112"/>
      <c r="F16" s="112"/>
      <c r="G16" s="112"/>
      <c r="H16" s="112"/>
      <c r="I16" s="112"/>
      <c r="J16" s="112"/>
      <c r="K16" s="112"/>
      <c r="L16" s="112"/>
      <c r="M16" s="115"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c r="A26" s="30"/>
      <c r="M26" s="108" t="s">
        <v>820</v>
      </c>
    </row>
    <row r="27" spans="1:13">
      <c r="A27" s="30"/>
      <c r="M27" s="108" t="s">
        <v>820</v>
      </c>
    </row>
    <row r="28" spans="1:13">
      <c r="A28" s="30"/>
      <c r="M28" s="108" t="s">
        <v>820</v>
      </c>
    </row>
    <row r="29" spans="1:13">
      <c r="A29" s="30"/>
      <c r="M29" s="108" t="s">
        <v>820</v>
      </c>
    </row>
    <row r="30" spans="1:13">
      <c r="A30" s="30"/>
      <c r="M30" s="108" t="s">
        <v>820</v>
      </c>
    </row>
    <row r="31" spans="1:13">
      <c r="A31" s="30"/>
      <c r="M31" s="108" t="s">
        <v>820</v>
      </c>
    </row>
    <row r="32" spans="1:13">
      <c r="A32" s="30"/>
      <c r="M32" s="108" t="s">
        <v>820</v>
      </c>
    </row>
    <row r="33" spans="1:13" ht="18" thickBot="1">
      <c r="A33" s="30"/>
      <c r="M33" s="108" t="s">
        <v>820</v>
      </c>
    </row>
    <row r="34" spans="1:13" ht="18" thickBot="1">
      <c r="A34" s="159" t="s">
        <v>1052</v>
      </c>
      <c r="B34" s="160"/>
      <c r="C34" s="161"/>
      <c r="D34" s="114"/>
      <c r="E34" s="159" t="s">
        <v>1053</v>
      </c>
      <c r="F34" s="160"/>
      <c r="G34" s="160"/>
      <c r="H34" s="160"/>
      <c r="I34" s="161"/>
      <c r="J34" s="114"/>
      <c r="K34" s="114"/>
      <c r="L34" s="162"/>
      <c r="M34" s="114"/>
    </row>
    <row r="35" spans="1:13">
      <c r="A35" s="164"/>
      <c r="B35" s="165"/>
      <c r="C35" s="166"/>
      <c r="D35" s="114"/>
      <c r="E35" s="164"/>
      <c r="F35" s="165"/>
      <c r="G35" s="165"/>
      <c r="H35" s="165"/>
      <c r="I35" s="166"/>
      <c r="J35" s="114"/>
      <c r="K35" s="114"/>
      <c r="L35" s="163"/>
      <c r="M35" s="114"/>
    </row>
    <row r="36" spans="1:13" ht="18" thickBot="1">
      <c r="A36" s="167"/>
      <c r="B36" s="168"/>
      <c r="C36" s="169"/>
      <c r="D36" s="114"/>
      <c r="E36" s="167"/>
      <c r="F36" s="168"/>
      <c r="G36" s="168"/>
      <c r="H36" s="168"/>
      <c r="I36" s="169"/>
      <c r="J36" s="114"/>
      <c r="K36" s="114"/>
      <c r="L36" s="163"/>
      <c r="M36" s="114"/>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c r="A47" s="30"/>
      <c r="M47" s="108" t="s">
        <v>820</v>
      </c>
    </row>
    <row r="48" spans="1:13">
      <c r="A48" s="30"/>
      <c r="M48" s="108" t="s">
        <v>820</v>
      </c>
    </row>
    <row r="49" spans="1:13">
      <c r="A49" s="30"/>
      <c r="M49" s="108" t="s">
        <v>820</v>
      </c>
    </row>
    <row r="50" spans="1:13">
      <c r="A50" s="30"/>
      <c r="M50" s="108" t="s">
        <v>820</v>
      </c>
    </row>
    <row r="51" spans="1:13">
      <c r="A51" s="30"/>
      <c r="M51" s="108" t="s">
        <v>820</v>
      </c>
    </row>
    <row r="52" spans="1:13">
      <c r="A52" s="30"/>
      <c r="M52" s="108" t="s">
        <v>820</v>
      </c>
    </row>
    <row r="53" spans="1:13">
      <c r="A53" s="30"/>
      <c r="M53" s="108" t="s">
        <v>820</v>
      </c>
    </row>
    <row r="54" spans="1:13" ht="18" thickBot="1">
      <c r="A54" s="30"/>
      <c r="M54" s="108" t="s">
        <v>820</v>
      </c>
    </row>
    <row r="55" spans="1:13" ht="18" thickBot="1">
      <c r="A55" s="159" t="s">
        <v>1052</v>
      </c>
      <c r="B55" s="160"/>
      <c r="C55" s="161"/>
      <c r="D55" s="114"/>
      <c r="E55" s="159" t="s">
        <v>1053</v>
      </c>
      <c r="F55" s="160"/>
      <c r="G55" s="160"/>
      <c r="H55" s="160"/>
      <c r="I55" s="161"/>
      <c r="J55" s="114"/>
      <c r="K55" s="114"/>
      <c r="L55" s="162"/>
      <c r="M55" s="114"/>
    </row>
    <row r="56" spans="1:13">
      <c r="A56" s="164"/>
      <c r="B56" s="165"/>
      <c r="C56" s="166"/>
      <c r="D56" s="114"/>
      <c r="E56" s="164"/>
      <c r="F56" s="165"/>
      <c r="G56" s="165"/>
      <c r="H56" s="165"/>
      <c r="I56" s="166"/>
      <c r="J56" s="114"/>
      <c r="K56" s="114"/>
      <c r="L56" s="163"/>
      <c r="M56" s="114"/>
    </row>
    <row r="57" spans="1:13" ht="18" thickBot="1">
      <c r="A57" s="167"/>
      <c r="B57" s="168"/>
      <c r="C57" s="169"/>
      <c r="D57" s="114"/>
      <c r="E57" s="167"/>
      <c r="F57" s="168"/>
      <c r="G57" s="168"/>
      <c r="H57" s="168"/>
      <c r="I57" s="169"/>
      <c r="J57" s="114"/>
      <c r="K57" s="114"/>
      <c r="L57" s="163"/>
      <c r="M57" s="1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sheetData>
  <sheetProtection selectLockedCells="1"/>
  <autoFilter ref="A8:M8"/>
  <mergeCells count="18">
    <mergeCell ref="A55:C55"/>
    <mergeCell ref="E55:I55"/>
    <mergeCell ref="L55:L57"/>
    <mergeCell ref="A56:C57"/>
    <mergeCell ref="E56:I57"/>
    <mergeCell ref="L34:L36"/>
    <mergeCell ref="A35:C36"/>
    <mergeCell ref="E35:I36"/>
    <mergeCell ref="A13:C13"/>
    <mergeCell ref="A14:C15"/>
    <mergeCell ref="E13:I13"/>
    <mergeCell ref="E14:I15"/>
    <mergeCell ref="L13:L15"/>
    <mergeCell ref="B1:D1"/>
    <mergeCell ref="B2:D2"/>
    <mergeCell ref="B3:D3"/>
    <mergeCell ref="A34:C34"/>
    <mergeCell ref="E34:I34"/>
  </mergeCells>
  <phoneticPr fontId="35" type="noConversion"/>
  <conditionalFormatting sqref="B1:B3">
    <cfRule type="containsBlanks" dxfId="7" priority="4">
      <formula>LEN(TRIM(B1))=0</formula>
    </cfRule>
  </conditionalFormatting>
  <conditionalFormatting sqref="A4217:M65424 A16:M33 A37:M54 A9:A12 D9:M12">
    <cfRule type="containsBlanks" dxfId="6" priority="3">
      <formula>LEN(TRIM(A9))=0</formula>
    </cfRule>
  </conditionalFormatting>
  <dataValidations count="2">
    <dataValidation type="list" allowBlank="1" showInputMessage="1" showErrorMessage="1" sqref="M9:M65424">
      <formula1>"Evet,Hayır"</formula1>
    </dataValidation>
    <dataValidation type="list" allowBlank="1" showInputMessage="1" showErrorMessage="1" sqref="D9:D6542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15" max="16383" man="1"/>
    <brk id="36" max="12"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view="pageBreakPreview" zoomScale="85" zoomScaleNormal="100" zoomScaleSheetLayoutView="85" workbookViewId="0">
      <pane ySplit="8" topLeftCell="A9" activePane="bottomLeft" state="frozen"/>
      <selection pane="bottomLeft" activeCell="F18" sqref="F18"/>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6" t="str">
        <f>IF('1_GO'!C3="","",'1_GO'!C3)</f>
        <v>MİLLİ EMLAK SÜREÇ GRUBU</v>
      </c>
      <c r="C1" s="156"/>
      <c r="D1" s="156"/>
      <c r="E1" s="35" t="s">
        <v>808</v>
      </c>
      <c r="F1" s="14"/>
    </row>
    <row r="2" spans="1:6">
      <c r="A2" s="1" t="s">
        <v>786</v>
      </c>
      <c r="B2" s="157" t="str">
        <f>IF('1_GO'!C4="","",'1_GO'!C4)</f>
        <v xml:space="preserve">YÖNETİM VE İDARE ANA SÜRECİ </v>
      </c>
      <c r="C2" s="157"/>
      <c r="D2" s="157"/>
      <c r="E2" s="14"/>
      <c r="F2" s="14"/>
    </row>
    <row r="3" spans="1:6">
      <c r="A3" s="1" t="s">
        <v>785</v>
      </c>
      <c r="B3" s="158" t="str">
        <f>IF('1_GO'!C5="","",'1_GO'!C5)</f>
        <v>GELEN EVRAK İŞLEMLERİ SÜRECİ</v>
      </c>
      <c r="C3" s="158"/>
      <c r="D3" s="158"/>
      <c r="E3" s="14"/>
      <c r="F3" s="14"/>
    </row>
    <row r="4" spans="1:6">
      <c r="A4" s="2"/>
      <c r="B4" s="2"/>
      <c r="C4" s="2"/>
      <c r="D4" s="14"/>
      <c r="E4" s="14"/>
      <c r="F4" s="14"/>
    </row>
    <row r="5" spans="1:6" ht="21.75">
      <c r="A5" s="6" t="s">
        <v>109</v>
      </c>
      <c r="B5" s="7"/>
      <c r="C5" s="7"/>
      <c r="D5" s="16"/>
      <c r="E5" s="179" t="s">
        <v>113</v>
      </c>
      <c r="F5" s="14"/>
    </row>
    <row r="6" spans="1:6">
      <c r="A6" s="9"/>
      <c r="B6" s="10"/>
      <c r="C6" s="10"/>
      <c r="D6" s="17"/>
      <c r="E6" s="180"/>
      <c r="F6" s="14"/>
    </row>
    <row r="7" spans="1:6">
      <c r="A7" s="14"/>
      <c r="B7" s="14"/>
      <c r="C7" s="14"/>
      <c r="D7" s="14"/>
      <c r="E7" s="14"/>
      <c r="F7" s="14"/>
    </row>
    <row r="8" spans="1:6">
      <c r="A8" s="1" t="s">
        <v>782</v>
      </c>
      <c r="B8" s="15" t="s">
        <v>1042</v>
      </c>
      <c r="C8" s="15" t="s">
        <v>1043</v>
      </c>
      <c r="D8" s="15" t="s">
        <v>108</v>
      </c>
      <c r="E8" s="15" t="s">
        <v>107</v>
      </c>
      <c r="F8" s="15" t="s">
        <v>110</v>
      </c>
    </row>
    <row r="9" spans="1:6">
      <c r="A9" s="29">
        <v>1</v>
      </c>
      <c r="B9" s="12" t="s">
        <v>1087</v>
      </c>
      <c r="C9" s="30" t="s">
        <v>1058</v>
      </c>
      <c r="D9" s="30" t="s">
        <v>1077</v>
      </c>
      <c r="E9" s="30" t="s">
        <v>1076</v>
      </c>
      <c r="F9" s="30" t="s">
        <v>1078</v>
      </c>
    </row>
    <row r="10" spans="1:6">
      <c r="A10" s="29">
        <v>2</v>
      </c>
      <c r="B10" s="12" t="s">
        <v>1087</v>
      </c>
      <c r="C10" s="30" t="s">
        <v>1059</v>
      </c>
      <c r="D10" s="30" t="s">
        <v>1077</v>
      </c>
      <c r="E10" s="30" t="s">
        <v>1076</v>
      </c>
      <c r="F10" s="30" t="s">
        <v>1078</v>
      </c>
    </row>
    <row r="11" spans="1:6">
      <c r="A11" s="29">
        <v>3</v>
      </c>
      <c r="B11" s="12" t="s">
        <v>1087</v>
      </c>
      <c r="C11" s="12" t="s">
        <v>1089</v>
      </c>
      <c r="D11" s="30" t="s">
        <v>1073</v>
      </c>
      <c r="E11" s="30" t="s">
        <v>1074</v>
      </c>
      <c r="F11" s="30" t="s">
        <v>1075</v>
      </c>
    </row>
  </sheetData>
  <sheetProtection formatCells="0" selectLockedCells="1"/>
  <mergeCells count="4">
    <mergeCell ref="B1:D1"/>
    <mergeCell ref="B2:D2"/>
    <mergeCell ref="B3:D3"/>
    <mergeCell ref="E5:E6"/>
  </mergeCells>
  <phoneticPr fontId="35" type="noConversion"/>
  <conditionalFormatting sqref="B1:B3">
    <cfRule type="containsBlanks" dxfId="5" priority="3">
      <formula>LEN(TRIM(B1))=0</formula>
    </cfRule>
  </conditionalFormatting>
  <conditionalFormatting sqref="A9:F65533">
    <cfRule type="containsBlanks" dxfId="4" priority="2">
      <formula>LEN(TRIM(A9))=0</formula>
    </cfRule>
  </conditionalFormatting>
  <dataValidations count="4">
    <dataValidation type="list" allowBlank="1" showInputMessage="1" showErrorMessage="1" sqref="D822:D65533">
      <formula1>"Sürecin İşleyişi,Malzeme/Ekipman,Yazılım,İnsan Kaynağı"</formula1>
    </dataValidation>
    <dataValidation type="list" allowBlank="1" showInputMessage="1" showErrorMessage="1" sqref="D9:D821">
      <formula1>"Sözlü,Yazılı,Yazılım Aracılığı İle,Raporlama"</formula1>
    </dataValidation>
    <dataValidation type="list" allowBlank="1" showInputMessage="1" showErrorMessage="1" sqref="F9:F2495">
      <formula1>"Rapor Verme,Rapor Alma,Bilgi Verme,Bilgi Alma,Onay Alma,Onay Verme"</formula1>
    </dataValidation>
    <dataValidation type="list" allowBlank="1" showInputMessage="1" showErrorMessage="1" sqref="E9:E389">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D15" sqref="D15"/>
    </sheetView>
  </sheetViews>
  <sheetFormatPr defaultRowHeight="17.25"/>
  <sheetData>
    <row r="1" spans="1:11" ht="27.75">
      <c r="A1" s="181" t="s">
        <v>1072</v>
      </c>
      <c r="B1" s="181"/>
      <c r="C1" s="181"/>
      <c r="D1" s="181"/>
      <c r="E1" s="181"/>
      <c r="F1" s="181"/>
      <c r="G1" s="181"/>
      <c r="H1" s="181"/>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zoomScaleNormal="100" workbookViewId="0">
      <pane ySplit="9" topLeftCell="A10" activePane="bottomLeft" state="frozen"/>
      <selection pane="bottomLeft" activeCell="C13" sqref="C13"/>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6" t="str">
        <f>IF('1_GO'!C3="","",'1_GO'!C3)</f>
        <v>MİLLİ EMLAK SÜREÇ GRUBU</v>
      </c>
      <c r="C1" s="156"/>
      <c r="D1" s="156"/>
      <c r="E1" s="35" t="s">
        <v>808</v>
      </c>
      <c r="F1" s="14"/>
      <c r="G1" s="14"/>
    </row>
    <row r="2" spans="1:7">
      <c r="A2" s="1" t="s">
        <v>786</v>
      </c>
      <c r="B2" s="157" t="str">
        <f>IF('1_GO'!C4="","",'1_GO'!C4)</f>
        <v xml:space="preserve">YÖNETİM VE İDARE ANA SÜRECİ </v>
      </c>
      <c r="C2" s="157"/>
      <c r="D2" s="157"/>
      <c r="E2" s="14"/>
      <c r="F2" s="14"/>
      <c r="G2" s="14"/>
    </row>
    <row r="3" spans="1:7">
      <c r="A3" s="1" t="s">
        <v>785</v>
      </c>
      <c r="B3" s="158" t="str">
        <f>IF('1_GO'!C5="","",'1_GO'!C5)</f>
        <v>GELEN EVRAK İŞLEMLERİ SÜRECİ</v>
      </c>
      <c r="C3" s="158"/>
      <c r="D3" s="158"/>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1102</v>
      </c>
      <c r="C10" s="30" t="s">
        <v>1079</v>
      </c>
      <c r="D10" s="30" t="s">
        <v>54</v>
      </c>
      <c r="E10" s="30" t="s">
        <v>1080</v>
      </c>
      <c r="F10" s="30" t="s">
        <v>1082</v>
      </c>
      <c r="G10" s="30" t="s">
        <v>1081</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F12" sqref="F12"/>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6" t="str">
        <f>IF('1_GO'!C3="","",'1_GO'!C3)</f>
        <v>MİLLİ EMLAK SÜREÇ GRUBU</v>
      </c>
      <c r="C1" s="156"/>
      <c r="D1" s="156"/>
      <c r="E1" s="35" t="s">
        <v>808</v>
      </c>
      <c r="F1" s="14"/>
    </row>
    <row r="2" spans="1:6">
      <c r="A2" s="1" t="s">
        <v>786</v>
      </c>
      <c r="B2" s="157" t="str">
        <f>IF('1_GO'!C4="","",'1_GO'!C4)</f>
        <v xml:space="preserve">YÖNETİM VE İDARE ANA SÜRECİ </v>
      </c>
      <c r="C2" s="157"/>
      <c r="D2" s="157"/>
      <c r="E2" s="14"/>
      <c r="F2" s="14"/>
    </row>
    <row r="3" spans="1:6">
      <c r="A3" s="1" t="s">
        <v>785</v>
      </c>
      <c r="B3" s="158" t="str">
        <f>IF('1_GO'!C5="","",'1_GO'!C5)</f>
        <v>GELEN EVRAK İŞLEMLERİ SÜRECİ</v>
      </c>
      <c r="C3" s="158"/>
      <c r="D3" s="158"/>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1083</v>
      </c>
      <c r="C10" s="29" t="s">
        <v>1084</v>
      </c>
      <c r="D10" s="29" t="s">
        <v>1085</v>
      </c>
      <c r="E10" s="29" t="s">
        <v>1085</v>
      </c>
      <c r="F10" s="29" t="s">
        <v>1086</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65" activePane="bottomRight" state="frozen"/>
      <selection pane="topRight" activeCell="B1" sqref="B1"/>
      <selection pane="bottomLeft" activeCell="A2" sqref="A2"/>
      <selection pane="bottomRight" activeCell="C277" sqref="C277"/>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2" t="s">
        <v>909</v>
      </c>
      <c r="B28" s="22" t="s">
        <v>910</v>
      </c>
      <c r="C28" s="22" t="s">
        <v>911</v>
      </c>
      <c r="D28" s="22" t="s">
        <v>912</v>
      </c>
    </row>
    <row r="29" spans="1:4" ht="63.75">
      <c r="A29" s="183"/>
      <c r="B29" s="22" t="s">
        <v>913</v>
      </c>
      <c r="C29" s="22" t="s">
        <v>911</v>
      </c>
      <c r="D29" s="22" t="s">
        <v>912</v>
      </c>
    </row>
    <row r="30" spans="1:4" ht="51">
      <c r="A30" s="184"/>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5" t="s">
        <v>924</v>
      </c>
      <c r="B33" s="22" t="s">
        <v>925</v>
      </c>
      <c r="C33" s="22" t="s">
        <v>926</v>
      </c>
      <c r="D33" s="22" t="s">
        <v>927</v>
      </c>
    </row>
    <row r="34" spans="1:4" ht="51">
      <c r="A34" s="186"/>
      <c r="B34" s="22" t="s">
        <v>928</v>
      </c>
      <c r="C34" s="22" t="s">
        <v>929</v>
      </c>
      <c r="D34" s="22" t="s">
        <v>930</v>
      </c>
    </row>
    <row r="35" spans="1:4" ht="51">
      <c r="A35" s="21" t="s">
        <v>931</v>
      </c>
      <c r="B35" s="22" t="s">
        <v>932</v>
      </c>
      <c r="C35" s="22" t="s">
        <v>931</v>
      </c>
      <c r="D35" s="22" t="s">
        <v>933</v>
      </c>
    </row>
    <row r="36" spans="1:4" ht="25.5">
      <c r="A36" s="185" t="s">
        <v>934</v>
      </c>
      <c r="B36" s="22" t="s">
        <v>935</v>
      </c>
      <c r="C36" s="22" t="s">
        <v>936</v>
      </c>
      <c r="D36" s="22" t="s">
        <v>937</v>
      </c>
    </row>
    <row r="37" spans="1:4" ht="25.5">
      <c r="A37" s="187"/>
      <c r="B37" s="22" t="s">
        <v>938</v>
      </c>
      <c r="C37" s="22" t="s">
        <v>936</v>
      </c>
      <c r="D37" s="22" t="s">
        <v>937</v>
      </c>
    </row>
    <row r="38" spans="1:4" ht="38.25">
      <c r="A38" s="186"/>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6" zoomScale="115" zoomScaleNormal="120" zoomScaleSheetLayoutView="115" zoomScalePageLayoutView="120" workbookViewId="0">
      <selection activeCell="G31" sqref="G31"/>
    </sheetView>
  </sheetViews>
  <sheetFormatPr defaultRowHeight="17.25"/>
  <sheetData>
    <row r="1" spans="1:9" ht="23.25">
      <c r="A1" s="141" t="s">
        <v>1056</v>
      </c>
      <c r="B1" s="141"/>
      <c r="C1" s="141"/>
      <c r="D1" s="141"/>
      <c r="E1" s="141"/>
      <c r="F1" s="141"/>
      <c r="G1" s="141"/>
      <c r="H1" s="141"/>
      <c r="I1" s="141"/>
    </row>
    <row r="2" spans="1:9" ht="23.25">
      <c r="A2" s="141" t="s">
        <v>1057</v>
      </c>
      <c r="B2" s="141"/>
      <c r="C2" s="141"/>
      <c r="D2" s="141"/>
      <c r="E2" s="141"/>
      <c r="F2" s="141"/>
      <c r="G2" s="141"/>
      <c r="H2" s="141"/>
      <c r="I2" s="141"/>
    </row>
    <row r="3" spans="1:9" ht="23.25">
      <c r="A3" s="140" t="s">
        <v>1099</v>
      </c>
      <c r="B3" s="140"/>
      <c r="C3" s="140"/>
      <c r="D3" s="140"/>
      <c r="E3" s="140"/>
      <c r="F3" s="140"/>
      <c r="G3" s="140"/>
      <c r="H3" s="140"/>
      <c r="I3" s="140"/>
    </row>
    <row r="17" spans="8:8">
      <c r="H17" s="116"/>
    </row>
    <row r="34" spans="1:9" ht="18" thickBot="1"/>
    <row r="35" spans="1:9">
      <c r="A35" s="142" t="s">
        <v>1100</v>
      </c>
      <c r="B35" s="143"/>
      <c r="C35" s="143"/>
      <c r="D35" s="144"/>
      <c r="E35" s="142" t="s">
        <v>1101</v>
      </c>
      <c r="F35" s="143"/>
      <c r="G35" s="143"/>
      <c r="H35" s="143"/>
      <c r="I35" s="144"/>
    </row>
    <row r="36" spans="1:9" ht="18.75" customHeight="1">
      <c r="A36" s="137" t="s">
        <v>1086</v>
      </c>
      <c r="B36" s="138"/>
      <c r="C36" s="138"/>
      <c r="D36" s="139"/>
      <c r="E36" s="137" t="s">
        <v>1059</v>
      </c>
      <c r="F36" s="138"/>
      <c r="G36" s="138"/>
      <c r="H36" s="138"/>
      <c r="I36" s="139"/>
    </row>
    <row r="37" spans="1:9" ht="18" thickBot="1">
      <c r="A37" s="120"/>
      <c r="B37" s="121"/>
      <c r="C37" s="121"/>
      <c r="D37" s="122"/>
      <c r="E37" s="120"/>
      <c r="F37" s="121"/>
      <c r="G37" s="121"/>
      <c r="H37" s="121"/>
      <c r="I37" s="122"/>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55"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8" t="s">
        <v>104</v>
      </c>
      <c r="D1" s="148"/>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5" t="s">
        <v>101</v>
      </c>
      <c r="C36" s="145"/>
      <c r="D36" s="145"/>
      <c r="E36" s="145"/>
      <c r="F36" s="145"/>
      <c r="G36" s="145"/>
      <c r="H36" s="145"/>
      <c r="I36" s="145"/>
      <c r="J36" s="145"/>
      <c r="K36" s="145"/>
      <c r="L36" s="57"/>
      <c r="M36" s="57"/>
      <c r="N36" s="57"/>
      <c r="O36" s="57"/>
      <c r="P36" s="57"/>
      <c r="Q36" s="57"/>
    </row>
    <row r="37" spans="2:17">
      <c r="B37" s="149" t="s">
        <v>47</v>
      </c>
      <c r="C37" s="149"/>
      <c r="D37" s="149"/>
      <c r="E37" s="149"/>
      <c r="F37" s="149"/>
      <c r="G37" s="149"/>
      <c r="H37" s="149"/>
      <c r="I37" s="149"/>
      <c r="J37" s="149"/>
      <c r="K37" s="149"/>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9" t="s">
        <v>102</v>
      </c>
      <c r="C40" s="149"/>
      <c r="D40" s="149"/>
      <c r="E40" s="149"/>
      <c r="F40" s="149"/>
      <c r="G40" s="149"/>
      <c r="H40" s="149"/>
      <c r="I40" s="149"/>
      <c r="J40" s="149"/>
      <c r="K40" s="149"/>
      <c r="L40" s="57"/>
      <c r="M40" s="57"/>
      <c r="N40" s="57"/>
      <c r="O40" s="57"/>
      <c r="P40" s="57"/>
      <c r="Q40" s="57"/>
    </row>
    <row r="41" spans="2:17">
      <c r="B41" s="149" t="s">
        <v>48</v>
      </c>
      <c r="C41" s="149"/>
      <c r="D41" s="149"/>
      <c r="E41" s="149"/>
      <c r="F41" s="149"/>
      <c r="G41" s="149"/>
      <c r="H41" s="149"/>
      <c r="I41" s="149"/>
      <c r="J41" s="149"/>
      <c r="K41" s="149"/>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6" t="s">
        <v>66</v>
      </c>
      <c r="C64" s="147"/>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5" t="s">
        <v>74</v>
      </c>
      <c r="C78" s="145"/>
      <c r="D78" s="145"/>
      <c r="E78" s="145"/>
      <c r="F78" s="145"/>
      <c r="G78" s="145"/>
      <c r="H78" s="145"/>
      <c r="I78" s="145"/>
      <c r="J78" s="145"/>
      <c r="K78" s="145"/>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5" t="s">
        <v>75</v>
      </c>
      <c r="C105" s="145"/>
      <c r="D105" s="145"/>
      <c r="E105" s="145"/>
      <c r="F105" s="145"/>
      <c r="G105" s="145"/>
      <c r="H105" s="145"/>
      <c r="I105" s="145"/>
      <c r="J105" s="145"/>
      <c r="K105" s="145"/>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B17" sqref="B17"/>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0" t="str">
        <f>IF('1_GO'!C3="","",'1_GO'!C3)</f>
        <v>MİLLİ EMLAK SÜREÇ GRUBU</v>
      </c>
      <c r="C1" s="151"/>
      <c r="D1" s="35" t="s">
        <v>808</v>
      </c>
    </row>
    <row r="2" spans="1:4">
      <c r="A2" s="1" t="s">
        <v>786</v>
      </c>
      <c r="B2" s="152"/>
      <c r="C2" s="153"/>
    </row>
    <row r="3" spans="1:4">
      <c r="A3" s="1" t="s">
        <v>785</v>
      </c>
      <c r="B3" s="154" t="str">
        <f>IF('1_GO'!C5="","",'1_GO'!C5)</f>
        <v>GELEN EVRAK İŞLEMLERİ SÜRECİ</v>
      </c>
      <c r="C3" s="155"/>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1087</v>
      </c>
      <c r="C9" s="12">
        <v>1</v>
      </c>
    </row>
    <row r="10" spans="1:4">
      <c r="A10" s="12">
        <v>2</v>
      </c>
      <c r="B10" s="12" t="s">
        <v>1058</v>
      </c>
      <c r="C10" s="12">
        <v>1</v>
      </c>
    </row>
    <row r="11" spans="1:4">
      <c r="A11" s="12">
        <v>3</v>
      </c>
      <c r="B11" s="12" t="s">
        <v>1059</v>
      </c>
      <c r="C11" s="12">
        <v>1</v>
      </c>
    </row>
  </sheetData>
  <sheetProtection selectLockedCells="1"/>
  <mergeCells count="3">
    <mergeCell ref="B1:C1"/>
    <mergeCell ref="B2:C2"/>
    <mergeCell ref="B3:C3"/>
  </mergeCells>
  <phoneticPr fontId="35" type="noConversion"/>
  <conditionalFormatting sqref="B1:C3">
    <cfRule type="containsBlanks" dxfId="26" priority="3">
      <formula>LEN(TRIM(B1))=0</formula>
    </cfRule>
  </conditionalFormatting>
  <conditionalFormatting sqref="A9:C65320">
    <cfRule type="containsBlanks" dxfId="25" priority="2">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6"/>
  <sheetViews>
    <sheetView view="pageBreakPreview" zoomScale="85" zoomScaleNormal="100" zoomScaleSheetLayoutView="85" workbookViewId="0">
      <selection activeCell="B17" sqref="B1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0" t="str">
        <f>IF('1_GO'!C3="","",'1_GO'!C3)</f>
        <v>MİLLİ EMLAK SÜREÇ GRUBU</v>
      </c>
      <c r="C1" s="151"/>
      <c r="D1" s="35" t="s">
        <v>808</v>
      </c>
    </row>
    <row r="2" spans="1:4">
      <c r="A2" s="1" t="s">
        <v>786</v>
      </c>
      <c r="B2" s="152" t="str">
        <f>IF('1_GO'!C4="","",'1_GO'!C4)</f>
        <v xml:space="preserve">YÖNETİM VE İDARE ANA SÜRECİ </v>
      </c>
      <c r="C2" s="153"/>
    </row>
    <row r="3" spans="1:4">
      <c r="A3" s="1" t="s">
        <v>785</v>
      </c>
      <c r="B3" s="154" t="str">
        <f>IF('1_GO'!C5="","",'1_GO'!C5)</f>
        <v>GELEN EVRAK İŞLEMLERİ SÜRECİ</v>
      </c>
      <c r="C3" s="155"/>
    </row>
    <row r="4" spans="1:4">
      <c r="A4" s="2"/>
      <c r="B4" s="2"/>
      <c r="C4" s="2"/>
    </row>
    <row r="5" spans="1:4" ht="21.75">
      <c r="A5" s="6" t="s">
        <v>1049</v>
      </c>
      <c r="B5" s="7"/>
      <c r="C5" s="8"/>
    </row>
    <row r="6" spans="1:4">
      <c r="A6" s="9" t="s">
        <v>1050</v>
      </c>
      <c r="B6" s="10"/>
      <c r="C6" s="11"/>
    </row>
    <row r="7" spans="1:4" ht="21.75">
      <c r="A7" s="107"/>
      <c r="B7" s="2"/>
      <c r="C7" s="2"/>
    </row>
    <row r="8" spans="1:4">
      <c r="A8" s="1" t="s">
        <v>782</v>
      </c>
      <c r="B8" s="1" t="s">
        <v>789</v>
      </c>
      <c r="C8" s="1" t="s">
        <v>781</v>
      </c>
    </row>
    <row r="9" spans="1:4">
      <c r="A9" s="12">
        <v>1</v>
      </c>
      <c r="B9" s="12" t="s">
        <v>1060</v>
      </c>
      <c r="C9" s="12">
        <v>1</v>
      </c>
    </row>
    <row r="10" spans="1:4">
      <c r="A10" s="12">
        <v>2</v>
      </c>
      <c r="B10" s="12" t="s">
        <v>1061</v>
      </c>
      <c r="C10" s="12">
        <v>1</v>
      </c>
    </row>
    <row r="103" spans="1:3">
      <c r="A103" s="1"/>
      <c r="B103" s="1"/>
      <c r="C103" s="1"/>
    </row>
    <row r="104" spans="1:3">
      <c r="A104" s="1"/>
      <c r="B104" s="1"/>
      <c r="C104" s="1"/>
    </row>
    <row r="105" spans="1:3">
      <c r="A105" s="1"/>
      <c r="B105" s="1"/>
      <c r="C105" s="1"/>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sheetData>
  <sheetProtection selectLockedCells="1"/>
  <mergeCells count="3">
    <mergeCell ref="B1:C1"/>
    <mergeCell ref="B2:C2"/>
    <mergeCell ref="B3:C3"/>
  </mergeCells>
  <phoneticPr fontId="35" type="noConversion"/>
  <conditionalFormatting sqref="B1:C3">
    <cfRule type="containsBlanks" dxfId="24" priority="4">
      <formula>LEN(TRIM(B1))=0</formula>
    </cfRule>
  </conditionalFormatting>
  <conditionalFormatting sqref="A127:C65533 A9:C102">
    <cfRule type="containsBlanks" dxfId="23" priority="3">
      <formula>LEN(TRIM(A9))=0</formula>
    </cfRule>
  </conditionalFormatting>
  <hyperlinks>
    <hyperlink ref="D1" location="'1_GO'!A1" display="Anasayfa"/>
  </hyperlink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71.375" style="12" customWidth="1"/>
    <col min="3" max="16384" width="9" style="2"/>
  </cols>
  <sheetData>
    <row r="1" spans="1:3">
      <c r="A1" s="1" t="s">
        <v>784</v>
      </c>
      <c r="B1" s="13" t="str">
        <f>IF('1_GO'!C3="","",'1_GO'!C3)</f>
        <v>MİLLİ EMLAK SÜREÇ GRUBU</v>
      </c>
      <c r="C1" s="35" t="s">
        <v>808</v>
      </c>
    </row>
    <row r="2" spans="1:3">
      <c r="A2" s="1" t="s">
        <v>786</v>
      </c>
      <c r="B2" s="4" t="str">
        <f>IF('1_GO'!C4="","",'1_GO'!C4)</f>
        <v xml:space="preserve">YÖNETİM VE İDARE ANA SÜRECİ </v>
      </c>
    </row>
    <row r="3" spans="1:3">
      <c r="A3" s="1" t="s">
        <v>785</v>
      </c>
      <c r="B3" s="5" t="str">
        <f>IF('1_GO'!C5="","",'1_GO'!C5)</f>
        <v>GELEN EVRAK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1062</v>
      </c>
    </row>
  </sheetData>
  <sheetProtection selectLockedCells="1"/>
  <phoneticPr fontId="35" type="noConversion"/>
  <conditionalFormatting sqref="B1:B3">
    <cfRule type="containsBlanks" dxfId="22" priority="2">
      <formula>LEN(TRIM(B1))=0</formula>
    </cfRule>
  </conditionalFormatting>
  <conditionalFormatting sqref="A9:B65534">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6" sqref="B16"/>
    </sheetView>
  </sheetViews>
  <sheetFormatPr defaultRowHeight="15"/>
  <cols>
    <col min="1" max="1" width="5" style="12" customWidth="1"/>
    <col min="2" max="2" width="79" style="12" customWidth="1"/>
    <col min="3" max="16384" width="9" style="2"/>
  </cols>
  <sheetData>
    <row r="1" spans="1:3">
      <c r="A1" s="1" t="s">
        <v>784</v>
      </c>
      <c r="B1" s="13" t="str">
        <f>IF('1_GO'!C3="","",'1_GO'!C3)</f>
        <v>MİLLİ EMLAK SÜREÇ GRUBU</v>
      </c>
      <c r="C1" s="35" t="s">
        <v>808</v>
      </c>
    </row>
    <row r="2" spans="1:3">
      <c r="A2" s="1" t="s">
        <v>786</v>
      </c>
      <c r="B2" s="4" t="str">
        <f>IF('1_GO'!C4="","",'1_GO'!C4)</f>
        <v xml:space="preserve">YÖNETİM VE İDARE ANA SÜRECİ </v>
      </c>
    </row>
    <row r="3" spans="1:3">
      <c r="A3" s="1" t="s">
        <v>785</v>
      </c>
      <c r="B3" s="5" t="str">
        <f>IF('1_GO'!C5="","",'1_GO'!C5)</f>
        <v>GELEN EVRAK İŞLEMLERİ SÜRECİ</v>
      </c>
    </row>
    <row r="4" spans="1:3">
      <c r="A4" s="2"/>
      <c r="B4" s="2"/>
    </row>
    <row r="5" spans="1:3" ht="21.75">
      <c r="A5" s="6" t="s">
        <v>443</v>
      </c>
      <c r="B5" s="8"/>
    </row>
    <row r="6" spans="1:3">
      <c r="A6" s="9"/>
      <c r="B6" s="11"/>
    </row>
    <row r="7" spans="1:3">
      <c r="A7" s="3"/>
      <c r="B7" s="2"/>
    </row>
    <row r="8" spans="1:3">
      <c r="A8" s="1" t="s">
        <v>782</v>
      </c>
      <c r="B8" s="1" t="s">
        <v>800</v>
      </c>
    </row>
    <row r="9" spans="1:3" ht="17.25">
      <c r="A9" s="12">
        <v>1</v>
      </c>
      <c r="B9" s="119" t="s">
        <v>1090</v>
      </c>
    </row>
  </sheetData>
  <sheetProtection selectLockedCells="1"/>
  <phoneticPr fontId="35" type="noConversion"/>
  <conditionalFormatting sqref="B1:B3">
    <cfRule type="containsBlanks" dxfId="20" priority="2">
      <formula>LEN(TRIM(B1))=0</formula>
    </cfRule>
  </conditionalFormatting>
  <conditionalFormatting sqref="A10:B65535 A9">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2" sqref="B12"/>
    </sheetView>
  </sheetViews>
  <sheetFormatPr defaultRowHeight="15"/>
  <cols>
    <col min="1" max="1" width="5" style="12" customWidth="1"/>
    <col min="2" max="2" width="80.25" style="12" customWidth="1"/>
    <col min="3" max="16384" width="9" style="2"/>
  </cols>
  <sheetData>
    <row r="1" spans="1:3">
      <c r="A1" s="1" t="s">
        <v>784</v>
      </c>
      <c r="B1" s="13" t="str">
        <f>IF('1_GO'!C3="","",'1_GO'!C3)</f>
        <v>MİLLİ EMLAK SÜREÇ GRUBU</v>
      </c>
      <c r="C1" s="35" t="s">
        <v>808</v>
      </c>
    </row>
    <row r="2" spans="1:3">
      <c r="A2" s="1" t="s">
        <v>786</v>
      </c>
      <c r="B2" s="4" t="str">
        <f>IF('1_GO'!C4="","",'1_GO'!C4)</f>
        <v xml:space="preserve">YÖNETİM VE İDARE ANA SÜRECİ </v>
      </c>
    </row>
    <row r="3" spans="1:3">
      <c r="A3" s="1" t="s">
        <v>785</v>
      </c>
      <c r="B3" s="5" t="str">
        <f>IF('1_GO'!C5="","",'1_GO'!C5)</f>
        <v>GELEN EVRAK İŞLEMLERİ SÜRECİ</v>
      </c>
    </row>
    <row r="4" spans="1:3">
      <c r="A4" s="2"/>
      <c r="B4" s="2"/>
    </row>
    <row r="5" spans="1:3" ht="21.75">
      <c r="A5" s="6" t="s">
        <v>444</v>
      </c>
      <c r="B5" s="8"/>
    </row>
    <row r="6" spans="1:3">
      <c r="A6" s="9"/>
      <c r="B6" s="11"/>
    </row>
    <row r="7" spans="1:3">
      <c r="A7" s="3"/>
      <c r="B7" s="2"/>
    </row>
    <row r="8" spans="1:3">
      <c r="A8" s="1" t="s">
        <v>782</v>
      </c>
      <c r="B8" s="1" t="s">
        <v>801</v>
      </c>
    </row>
    <row r="9" spans="1:3" ht="30">
      <c r="A9" s="125">
        <v>1</v>
      </c>
      <c r="B9" s="123" t="s">
        <v>1091</v>
      </c>
    </row>
    <row r="10" spans="1:3" ht="15.75">
      <c r="A10" s="126">
        <v>2</v>
      </c>
      <c r="B10" s="124" t="s">
        <v>1092</v>
      </c>
    </row>
  </sheetData>
  <sheetProtection selectLockedCells="1"/>
  <phoneticPr fontId="35" type="noConversion"/>
  <conditionalFormatting sqref="B1:B3">
    <cfRule type="containsBlanks" dxfId="18" priority="4">
      <formula>LEN(TRIM(B1))=0</formula>
    </cfRule>
  </conditionalFormatting>
  <conditionalFormatting sqref="B11:B65528 A10:A65529">
    <cfRule type="containsBlanks" dxfId="17" priority="3">
      <formula>LEN(TRIM(A10))=0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view="pageBreakPreview" zoomScaleNormal="100" zoomScaleSheetLayoutView="100" workbookViewId="0">
      <selection activeCell="B9" sqref="B9"/>
    </sheetView>
  </sheetViews>
  <sheetFormatPr defaultRowHeight="15"/>
  <cols>
    <col min="1" max="1" width="5" style="12" customWidth="1"/>
    <col min="2" max="2" width="78" style="12" customWidth="1"/>
    <col min="3" max="16384" width="9" style="2"/>
  </cols>
  <sheetData>
    <row r="1" spans="1:3">
      <c r="A1" s="1" t="s">
        <v>784</v>
      </c>
      <c r="B1" s="13" t="str">
        <f>IF('1_GO'!C3="","",'1_GO'!C3)</f>
        <v>MİLLİ EMLAK SÜREÇ GRUBU</v>
      </c>
      <c r="C1" s="35" t="s">
        <v>808</v>
      </c>
    </row>
    <row r="2" spans="1:3">
      <c r="A2" s="1" t="s">
        <v>786</v>
      </c>
      <c r="B2" s="4" t="str">
        <f>IF('1_GO'!C4="","",'1_GO'!C4)</f>
        <v xml:space="preserve">YÖNETİM VE İDARE ANA SÜRECİ </v>
      </c>
    </row>
    <row r="3" spans="1:3">
      <c r="A3" s="1" t="s">
        <v>785</v>
      </c>
      <c r="B3" s="5" t="str">
        <f>IF('1_GO'!C5="","",'1_GO'!C5)</f>
        <v>GELEN EVRAK İŞLEMLERİ SÜRECİ</v>
      </c>
    </row>
    <row r="4" spans="1:3">
      <c r="A4" s="2"/>
      <c r="B4" s="2"/>
    </row>
    <row r="5" spans="1:3" ht="21.75">
      <c r="A5" s="6" t="s">
        <v>445</v>
      </c>
      <c r="B5" s="8"/>
    </row>
    <row r="6" spans="1:3">
      <c r="A6" s="9"/>
      <c r="B6" s="11"/>
    </row>
    <row r="7" spans="1:3">
      <c r="A7" s="3"/>
      <c r="B7" s="2"/>
    </row>
    <row r="8" spans="1:3">
      <c r="A8" s="1" t="s">
        <v>782</v>
      </c>
      <c r="B8" s="1" t="s">
        <v>802</v>
      </c>
    </row>
    <row r="9" spans="1:3">
      <c r="A9" s="113"/>
      <c r="B9" s="113"/>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sheetData>
  <sheetProtection selectLockedCells="1"/>
  <phoneticPr fontId="35" type="noConversion"/>
  <conditionalFormatting sqref="B1:B3">
    <cfRule type="containsBlanks" dxfId="16" priority="2">
      <formula>LEN(TRIM(B1))=0</formula>
    </cfRule>
  </conditionalFormatting>
  <conditionalFormatting sqref="A9:B65516">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Süreç Modeli</vt:lpstr>
      <vt:lpstr>MOD_KUR</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YAVUZ SULEYMAN OGUZ</cp:lastModifiedBy>
  <cp:lastPrinted>2014-11-14T12:51:59Z</cp:lastPrinted>
  <dcterms:created xsi:type="dcterms:W3CDTF">2011-03-10T05:19:50Z</dcterms:created>
  <dcterms:modified xsi:type="dcterms:W3CDTF">2014-12-17T09:14:36Z</dcterms:modified>
</cp:coreProperties>
</file>